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39" i="1" l="1"/>
  <c r="Q39" i="1"/>
  <c r="O39" i="1"/>
  <c r="S39" i="1"/>
  <c r="T39" i="1"/>
  <c r="R39" i="1"/>
  <c r="U38" i="1"/>
  <c r="P38" i="1"/>
  <c r="Q38" i="1"/>
  <c r="R38" i="1"/>
  <c r="S38" i="1"/>
  <c r="T38" i="1"/>
  <c r="O38" i="1"/>
  <c r="K56" i="1" l="1"/>
  <c r="K55" i="1"/>
  <c r="I56" i="1"/>
  <c r="I55" i="1"/>
  <c r="K32" i="1"/>
  <c r="K31" i="1"/>
  <c r="I32" i="1"/>
  <c r="I31" i="1"/>
  <c r="K18" i="1"/>
  <c r="I18" i="1"/>
  <c r="K17" i="1"/>
  <c r="I17" i="1"/>
</calcChain>
</file>

<file path=xl/sharedStrings.xml><?xml version="1.0" encoding="utf-8"?>
<sst xmlns="http://schemas.openxmlformats.org/spreadsheetml/2006/main" count="291" uniqueCount="61">
  <si>
    <t>PERBANDINGAN RASIO INFRASTUKTUR KABUPATEN KATINGAN</t>
  </si>
  <si>
    <t>Tahun 2008</t>
  </si>
  <si>
    <t>Tahun 2014</t>
  </si>
  <si>
    <t>No</t>
  </si>
  <si>
    <t>Kecamatan</t>
  </si>
  <si>
    <t>IPK</t>
  </si>
  <si>
    <t>Hirarki</t>
  </si>
  <si>
    <t>KATINGAN KUALA</t>
  </si>
  <si>
    <t xml:space="preserve"> III</t>
  </si>
  <si>
    <t>MENDAWAI</t>
  </si>
  <si>
    <t xml:space="preserve"> I</t>
  </si>
  <si>
    <t>KAMIPANG</t>
  </si>
  <si>
    <t xml:space="preserve"> II</t>
  </si>
  <si>
    <t>TASIK PAYAWAN</t>
  </si>
  <si>
    <t>KATINGAN HILIR</t>
  </si>
  <si>
    <t>TEWANG SANGALANG GARING</t>
  </si>
  <si>
    <t>PULAU MALAN</t>
  </si>
  <si>
    <t>KATINGAN TENGAH</t>
  </si>
  <si>
    <t>SANAMAN MANTIKEI</t>
  </si>
  <si>
    <t>PETAK MALAI</t>
  </si>
  <si>
    <t>MARIKIT</t>
  </si>
  <si>
    <t>KATINGAN HULU</t>
  </si>
  <si>
    <t>BUKIT RAYA</t>
  </si>
  <si>
    <t>SERUYAN HILIR</t>
  </si>
  <si>
    <t>DANAU SEMBULUH</t>
  </si>
  <si>
    <t>HANAU</t>
  </si>
  <si>
    <t>SERUYAN TENGAH</t>
  </si>
  <si>
    <t>SERUYAN HULU</t>
  </si>
  <si>
    <t>SERUYAN HILIR TIMUR</t>
  </si>
  <si>
    <t>SERUYAN RAYA</t>
  </si>
  <si>
    <t>DANAU SELULUK</t>
  </si>
  <si>
    <t>BATU AMPAR</t>
  </si>
  <si>
    <t>SULING TAMBUN</t>
  </si>
  <si>
    <t>MENTAYA HILIR SELATAN</t>
  </si>
  <si>
    <t>TELUK SAMPIT</t>
  </si>
  <si>
    <t>PULAU HANAUT</t>
  </si>
  <si>
    <t>MENTAWA BARU/KETAPANG</t>
  </si>
  <si>
    <t>MENTAYA HILIR UTARA</t>
  </si>
  <si>
    <t>KOTA BESI</t>
  </si>
  <si>
    <t>TELAWANG</t>
  </si>
  <si>
    <t>BAAMANG</t>
  </si>
  <si>
    <t>SERANAU</t>
  </si>
  <si>
    <t>CEMPAGA</t>
  </si>
  <si>
    <t>CEMPAGA HULU</t>
  </si>
  <si>
    <t>PARENGGEAN</t>
  </si>
  <si>
    <t>MENTAYA HULU</t>
  </si>
  <si>
    <t>BUKIT SANTUEI</t>
  </si>
  <si>
    <t>ANTANG KALANG</t>
  </si>
  <si>
    <t>TUALAN HULU</t>
  </si>
  <si>
    <t>TELAGA ANTANG</t>
  </si>
  <si>
    <t>HIRARKI</t>
  </si>
  <si>
    <t>KABUPATEN</t>
  </si>
  <si>
    <t>NO</t>
  </si>
  <si>
    <t>KOTAWARINGIN TIMUR</t>
  </si>
  <si>
    <t>KATINGAN</t>
  </si>
  <si>
    <t>SERUYAN</t>
  </si>
  <si>
    <t>I</t>
  </si>
  <si>
    <t>II</t>
  </si>
  <si>
    <t>III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</si>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</sst>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0" fillId="0" borderId="0" xfId="0" applyNumberFormat="1" applyFont="1" applyFill="1"/>
    <xf numFmtId="164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0" fontId="0" fillId="4" borderId="2" xfId="0" applyFill="1" applyBorder="1"/>
    <xf numFmtId="2" fontId="0" fillId="0" borderId="0" xfId="0" applyNumberFormat="1"/>
    <xf numFmtId="2" fontId="0" fillId="4" borderId="1" xfId="0" applyNumberFormat="1" applyFill="1" applyBorder="1"/>
    <xf numFmtId="1" fontId="0" fillId="5" borderId="0" xfId="0" applyNumberFormat="1" applyFont="1" applyFill="1"/>
    <xf numFmtId="2" fontId="0" fillId="0" borderId="0" xfId="0" applyNumberFormat="1" applyFill="1"/>
    <xf numFmtId="2" fontId="0" fillId="5" borderId="0" xfId="0" applyNumberFormat="1" applyFill="1"/>
    <xf numFmtId="0" fontId="0" fillId="0" borderId="3" xfId="0" applyBorder="1"/>
    <xf numFmtId="0" fontId="0" fillId="0" borderId="4" xfId="0" applyFill="1" applyBorder="1"/>
    <xf numFmtId="0" fontId="2" fillId="0" borderId="5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9" fontId="0" fillId="0" borderId="0" xfId="0" applyNumberFormat="1"/>
    <xf numFmtId="10" fontId="0" fillId="0" borderId="0" xfId="0" applyNumberFormat="1"/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Sheet1!$C$58:$C$59</c:f>
              <c:strCache>
                <c:ptCount val="1"/>
                <c:pt idx="0">
                  <c:v>HIRARKI I</c:v>
                </c:pt>
              </c:strCache>
            </c:strRef>
          </c:tx>
          <c:invertIfNegative val="0"/>
          <c:cat>
            <c:strRef>
              <c:f>Sheet1!$B$60:$B$62</c:f>
              <c:strCache>
                <c:ptCount val="3"/>
                <c:pt idx="0">
                  <c:v>KOTAWARINGIN TIMUR</c:v>
                </c:pt>
                <c:pt idx="1">
                  <c:v>KATINGAN</c:v>
                </c:pt>
                <c:pt idx="2">
                  <c:v>SERUYAN</c:v>
                </c:pt>
              </c:strCache>
            </c:strRef>
          </c:cat>
          <c:val>
            <c:numRef>
              <c:f>Sheet1!$C$60:$C$62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Sheet1!$D$58:$D$59</c:f>
              <c:strCache>
                <c:ptCount val="1"/>
                <c:pt idx="0">
                  <c:v>HIRARKI II</c:v>
                </c:pt>
              </c:strCache>
            </c:strRef>
          </c:tx>
          <c:invertIfNegative val="0"/>
          <c:cat>
            <c:strRef>
              <c:f>Sheet1!$B$60:$B$62</c:f>
              <c:strCache>
                <c:ptCount val="3"/>
                <c:pt idx="0">
                  <c:v>KOTAWARINGIN TIMUR</c:v>
                </c:pt>
                <c:pt idx="1">
                  <c:v>KATINGAN</c:v>
                </c:pt>
                <c:pt idx="2">
                  <c:v>SERUYAN</c:v>
                </c:pt>
              </c:strCache>
            </c:strRef>
          </c:cat>
          <c:val>
            <c:numRef>
              <c:f>Sheet1!$D$60:$D$62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Sheet1!$E$58:$E$59</c:f>
              <c:strCache>
                <c:ptCount val="1"/>
                <c:pt idx="0">
                  <c:v>HIRARKI III</c:v>
                </c:pt>
              </c:strCache>
            </c:strRef>
          </c:tx>
          <c:invertIfNegative val="0"/>
          <c:cat>
            <c:strRef>
              <c:f>Sheet1!$B$60:$B$62</c:f>
              <c:strCache>
                <c:ptCount val="3"/>
                <c:pt idx="0">
                  <c:v>KOTAWARINGIN TIMUR</c:v>
                </c:pt>
                <c:pt idx="1">
                  <c:v>KATINGAN</c:v>
                </c:pt>
                <c:pt idx="2">
                  <c:v>SERUYAN</c:v>
                </c:pt>
              </c:strCache>
            </c:strRef>
          </c:cat>
          <c:val>
            <c:numRef>
              <c:f>Sheet1!$E$60:$E$62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9315072"/>
        <c:axId val="87962688"/>
      </c:barChart>
      <c:catAx>
        <c:axId val="109315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7962688"/>
        <c:crosses val="autoZero"/>
        <c:auto val="1"/>
        <c:lblAlgn val="ctr"/>
        <c:lblOffset val="100"/>
        <c:noMultiLvlLbl val="0"/>
      </c:catAx>
      <c:valAx>
        <c:axId val="8796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9315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[1]Sheet1!$J$8</c:f>
              <c:strCache>
                <c:ptCount val="1"/>
                <c:pt idx="0">
                  <c:v>Hirarki 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[1]Sheet1!$I$9:$I$10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[1]Sheet1!$J$9:$J$10</c:f>
              <c:numCache>
                <c:formatCode>0.00%</c:formatCode>
                <c:ptCount val="2"/>
                <c:pt idx="0">
                  <c:v>9.0909090909090912E-2</c:v>
                </c:pt>
                <c:pt idx="1">
                  <c:v>0.125</c:v>
                </c:pt>
              </c:numCache>
            </c:numRef>
          </c:val>
        </c:ser>
        <c:ser>
          <c:idx val="2"/>
          <c:order val="1"/>
          <c:tx>
            <c:strRef>
              <c:f>[1]Sheet1!$K$8</c:f>
              <c:strCache>
                <c:ptCount val="1"/>
                <c:pt idx="0">
                  <c:v>Hirarki II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[1]Sheet1!$I$9:$I$10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[1]Sheet1!$K$9:$K$10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0.22500000000000001</c:v>
                </c:pt>
              </c:numCache>
            </c:numRef>
          </c:val>
        </c:ser>
        <c:ser>
          <c:idx val="3"/>
          <c:order val="2"/>
          <c:tx>
            <c:strRef>
              <c:f>[1]Sheet1!$L$8</c:f>
              <c:strCache>
                <c:ptCount val="1"/>
                <c:pt idx="0">
                  <c:v>Hirarki III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[1]Sheet1!$I$9:$I$10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[1]Sheet1!$L$9:$L$10</c:f>
              <c:numCache>
                <c:formatCode>0.00%</c:formatCode>
                <c:ptCount val="2"/>
                <c:pt idx="0">
                  <c:v>0.5757575757575758</c:v>
                </c:pt>
                <c:pt idx="1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99136"/>
        <c:axId val="120156672"/>
      </c:barChart>
      <c:catAx>
        <c:axId val="1198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56672"/>
        <c:crosses val="autoZero"/>
        <c:auto val="1"/>
        <c:lblAlgn val="ctr"/>
        <c:lblOffset val="100"/>
        <c:noMultiLvlLbl val="0"/>
      </c:catAx>
      <c:valAx>
        <c:axId val="12015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9899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47625</xdr:rowOff>
    </xdr:from>
    <xdr:to>
      <xdr:col>7</xdr:col>
      <xdr:colOff>295275</xdr:colOff>
      <xdr:row>77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1228725</xdr:colOff>
      <xdr:row>62</xdr:row>
      <xdr:rowOff>76200</xdr:rowOff>
    </xdr:from>
    <xdr:to>
      <xdr:col>15</xdr:col>
      <xdr:colOff>285750</xdr:colOff>
      <xdr:row>76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mlah%20hirarki%20wilayah%202008%20dan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J8" t="str">
            <v>Hirarki I</v>
          </cell>
          <cell r="K8" t="str">
            <v>Hirarki II</v>
          </cell>
          <cell r="L8" t="str">
            <v>Hirarki III</v>
          </cell>
        </row>
        <row r="9">
          <cell r="I9">
            <v>2008</v>
          </cell>
          <cell r="J9">
            <v>9.0909090909090912E-2</v>
          </cell>
          <cell r="K9">
            <v>0.33333333333333331</v>
          </cell>
          <cell r="L9">
            <v>0.5757575757575758</v>
          </cell>
        </row>
        <row r="10">
          <cell r="I10">
            <v>2014</v>
          </cell>
          <cell r="J10">
            <v>0.125</v>
          </cell>
          <cell r="K10">
            <v>0.22500000000000001</v>
          </cell>
          <cell r="L10">
            <v>0.65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5" workbookViewId="0">
      <selection activeCell="O59" sqref="O59"/>
    </sheetView>
  </sheetViews>
  <sheetFormatPr defaultRowHeight="15" x14ac:dyDescent="0.25"/>
  <cols>
    <col min="2" max="2" width="28.42578125" bestFit="1" customWidth="1"/>
    <col min="3" max="3" width="6.5703125" bestFit="1" customWidth="1"/>
    <col min="4" max="4" width="6.85546875" bestFit="1" customWidth="1"/>
    <col min="5" max="5" width="6.5703125" bestFit="1" customWidth="1"/>
    <col min="6" max="6" width="6.85546875" bestFit="1" customWidth="1"/>
    <col min="8" max="8" width="28.42578125" bestFit="1" customWidth="1"/>
    <col min="9" max="9" width="6.5703125" bestFit="1" customWidth="1"/>
    <col min="10" max="10" width="6.85546875" bestFit="1" customWidth="1"/>
    <col min="11" max="11" width="6.5703125" bestFit="1" customWidth="1"/>
    <col min="12" max="12" width="6.85546875" bestFit="1" customWidth="1"/>
  </cols>
  <sheetData>
    <row r="1" spans="1:12" x14ac:dyDescent="0.25">
      <c r="A1" t="s">
        <v>0</v>
      </c>
    </row>
    <row r="2" spans="1:12" ht="15" customHeight="1" x14ac:dyDescent="0.25">
      <c r="A2" s="24" t="s">
        <v>3</v>
      </c>
      <c r="B2" s="25" t="s">
        <v>4</v>
      </c>
      <c r="C2" s="26" t="s">
        <v>1</v>
      </c>
      <c r="D2" s="26"/>
      <c r="E2" s="26" t="s">
        <v>2</v>
      </c>
      <c r="F2" s="26"/>
      <c r="G2" s="24" t="s">
        <v>3</v>
      </c>
      <c r="H2" s="25" t="s">
        <v>4</v>
      </c>
      <c r="I2">
        <v>2008</v>
      </c>
      <c r="K2">
        <v>2014</v>
      </c>
    </row>
    <row r="3" spans="1:12" x14ac:dyDescent="0.25">
      <c r="A3" s="24"/>
      <c r="B3" s="25"/>
      <c r="C3" t="s">
        <v>5</v>
      </c>
      <c r="D3" t="s">
        <v>6</v>
      </c>
      <c r="E3" t="s">
        <v>5</v>
      </c>
      <c r="F3" t="s">
        <v>6</v>
      </c>
      <c r="G3" s="24"/>
      <c r="H3" s="25"/>
      <c r="I3" t="s">
        <v>5</v>
      </c>
      <c r="J3" t="s">
        <v>6</v>
      </c>
      <c r="K3" t="s">
        <v>5</v>
      </c>
      <c r="L3" t="s">
        <v>6</v>
      </c>
    </row>
    <row r="4" spans="1:12" x14ac:dyDescent="0.25">
      <c r="A4" s="1">
        <v>1</v>
      </c>
      <c r="B4" s="3" t="s">
        <v>7</v>
      </c>
      <c r="C4" s="8">
        <v>34.838406688843101</v>
      </c>
      <c r="D4" s="8" t="s">
        <v>8</v>
      </c>
      <c r="E4" s="8">
        <v>50.664895074176975</v>
      </c>
      <c r="F4" t="s">
        <v>8</v>
      </c>
      <c r="G4" s="1">
        <v>1</v>
      </c>
      <c r="H4" s="3" t="s">
        <v>7</v>
      </c>
      <c r="I4" s="8">
        <v>33.359718919473522</v>
      </c>
      <c r="J4" s="8" t="s">
        <v>8</v>
      </c>
      <c r="K4" s="8">
        <v>50.329577215318629</v>
      </c>
      <c r="L4" s="8" t="s">
        <v>8</v>
      </c>
    </row>
    <row r="5" spans="1:12" x14ac:dyDescent="0.25">
      <c r="A5" s="1">
        <v>2</v>
      </c>
      <c r="B5" s="3" t="s">
        <v>9</v>
      </c>
      <c r="C5" s="8">
        <v>30.743654279331039</v>
      </c>
      <c r="D5" s="8" t="s">
        <v>8</v>
      </c>
      <c r="E5" s="8">
        <v>88.07821360727894</v>
      </c>
      <c r="F5" t="s">
        <v>10</v>
      </c>
      <c r="G5" s="1">
        <v>2</v>
      </c>
      <c r="H5" s="3" t="s">
        <v>9</v>
      </c>
      <c r="I5" s="8">
        <v>36.336910455853364</v>
      </c>
      <c r="J5" s="8" t="s">
        <v>8</v>
      </c>
      <c r="K5" s="8">
        <v>90.438360212990474</v>
      </c>
      <c r="L5" s="8" t="s">
        <v>10</v>
      </c>
    </row>
    <row r="6" spans="1:12" x14ac:dyDescent="0.25">
      <c r="A6" s="1">
        <v>3</v>
      </c>
      <c r="B6" s="3" t="s">
        <v>11</v>
      </c>
      <c r="C6" s="8">
        <v>26.489935238704646</v>
      </c>
      <c r="D6" s="8" t="s">
        <v>8</v>
      </c>
      <c r="E6" s="8">
        <v>60.288897153642509</v>
      </c>
      <c r="F6" t="s">
        <v>12</v>
      </c>
      <c r="G6" s="1">
        <v>3</v>
      </c>
      <c r="H6" s="3" t="s">
        <v>11</v>
      </c>
      <c r="I6" s="8">
        <v>27.288227609608537</v>
      </c>
      <c r="J6" s="8" t="s">
        <v>8</v>
      </c>
      <c r="K6" s="8">
        <v>63.746439923455362</v>
      </c>
      <c r="L6" s="8" t="s">
        <v>12</v>
      </c>
    </row>
    <row r="7" spans="1:12" x14ac:dyDescent="0.25">
      <c r="A7" s="1">
        <v>4</v>
      </c>
      <c r="B7" s="3" t="s">
        <v>13</v>
      </c>
      <c r="C7" s="8">
        <v>39.568573486155401</v>
      </c>
      <c r="D7" s="8" t="s">
        <v>12</v>
      </c>
      <c r="E7" s="8">
        <v>49.441623338050903</v>
      </c>
      <c r="F7" t="s">
        <v>8</v>
      </c>
      <c r="G7" s="1">
        <v>4</v>
      </c>
      <c r="H7" s="3" t="s">
        <v>13</v>
      </c>
      <c r="I7" s="8">
        <v>42.103125193905235</v>
      </c>
      <c r="J7" s="8" t="s">
        <v>12</v>
      </c>
      <c r="K7" s="8">
        <v>49.498903852653463</v>
      </c>
      <c r="L7" s="8" t="s">
        <v>8</v>
      </c>
    </row>
    <row r="8" spans="1:12" x14ac:dyDescent="0.25">
      <c r="A8" s="1">
        <v>5</v>
      </c>
      <c r="B8" s="3" t="s">
        <v>14</v>
      </c>
      <c r="C8" s="8">
        <v>109.15830178639177</v>
      </c>
      <c r="D8" s="8" t="s">
        <v>10</v>
      </c>
      <c r="E8" s="8">
        <v>111.24027867348502</v>
      </c>
      <c r="F8" t="s">
        <v>10</v>
      </c>
      <c r="G8" s="1">
        <v>5</v>
      </c>
      <c r="H8" s="3" t="s">
        <v>14</v>
      </c>
      <c r="I8" s="8">
        <v>109.06313691479542</v>
      </c>
      <c r="J8" s="8" t="s">
        <v>10</v>
      </c>
      <c r="K8" s="8">
        <v>107.01121645673909</v>
      </c>
      <c r="L8" s="8" t="s">
        <v>10</v>
      </c>
    </row>
    <row r="9" spans="1:12" x14ac:dyDescent="0.25">
      <c r="A9" s="1">
        <v>6</v>
      </c>
      <c r="B9" s="10" t="s">
        <v>15</v>
      </c>
      <c r="C9" s="8">
        <v>38.552345346405659</v>
      </c>
      <c r="D9" s="8" t="s">
        <v>8</v>
      </c>
      <c r="E9" s="8">
        <v>58.326042024025845</v>
      </c>
      <c r="F9" t="s">
        <v>12</v>
      </c>
      <c r="G9" s="1">
        <v>6</v>
      </c>
      <c r="H9" s="3" t="s">
        <v>15</v>
      </c>
      <c r="I9" s="11">
        <v>41.774988578252803</v>
      </c>
      <c r="J9" s="11" t="s">
        <v>12</v>
      </c>
      <c r="K9" s="11">
        <v>56.886497068366396</v>
      </c>
      <c r="L9" s="11" t="s">
        <v>12</v>
      </c>
    </row>
    <row r="10" spans="1:12" x14ac:dyDescent="0.25">
      <c r="A10" s="1">
        <v>7</v>
      </c>
      <c r="B10" s="3" t="s">
        <v>16</v>
      </c>
      <c r="C10" s="8">
        <v>46.429623386618729</v>
      </c>
      <c r="D10" s="8" t="s">
        <v>12</v>
      </c>
      <c r="E10" s="8">
        <v>62.204735925684723</v>
      </c>
      <c r="F10" t="s">
        <v>12</v>
      </c>
      <c r="G10" s="1">
        <v>7</v>
      </c>
      <c r="H10" s="3" t="s">
        <v>16</v>
      </c>
      <c r="I10" s="8">
        <v>49.306143658952159</v>
      </c>
      <c r="J10" s="8" t="s">
        <v>12</v>
      </c>
      <c r="K10" s="8">
        <v>55.519035757173413</v>
      </c>
      <c r="L10" s="8" t="s">
        <v>12</v>
      </c>
    </row>
    <row r="11" spans="1:12" x14ac:dyDescent="0.25">
      <c r="A11" s="1">
        <v>8</v>
      </c>
      <c r="B11" s="3" t="s">
        <v>17</v>
      </c>
      <c r="C11" s="8">
        <v>50.799758306197852</v>
      </c>
      <c r="D11" s="8" t="s">
        <v>12</v>
      </c>
      <c r="E11" s="8">
        <v>48.068285141363972</v>
      </c>
      <c r="F11" t="s">
        <v>8</v>
      </c>
      <c r="G11" s="1">
        <v>8</v>
      </c>
      <c r="H11" s="3" t="s">
        <v>17</v>
      </c>
      <c r="I11" s="8">
        <v>47.856121030135455</v>
      </c>
      <c r="J11" s="8" t="s">
        <v>12</v>
      </c>
      <c r="K11" s="8">
        <v>42.368035701593151</v>
      </c>
      <c r="L11" s="8" t="s">
        <v>8</v>
      </c>
    </row>
    <row r="12" spans="1:12" x14ac:dyDescent="0.25">
      <c r="A12" s="1">
        <v>9</v>
      </c>
      <c r="B12" s="3" t="s">
        <v>18</v>
      </c>
      <c r="C12" s="8">
        <v>36.398024503233415</v>
      </c>
      <c r="D12" s="8" t="s">
        <v>8</v>
      </c>
      <c r="E12" s="8">
        <v>41.442428795855484</v>
      </c>
      <c r="F12" t="s">
        <v>8</v>
      </c>
      <c r="G12" s="1">
        <v>9</v>
      </c>
      <c r="H12" s="3" t="s">
        <v>18</v>
      </c>
      <c r="I12" s="8">
        <v>37.042142552090979</v>
      </c>
      <c r="J12" s="8" t="s">
        <v>8</v>
      </c>
      <c r="K12" s="8">
        <v>40.437633900451736</v>
      </c>
      <c r="L12" s="8" t="s">
        <v>8</v>
      </c>
    </row>
    <row r="13" spans="1:12" x14ac:dyDescent="0.25">
      <c r="A13" s="1">
        <v>10</v>
      </c>
      <c r="B13" s="3" t="s">
        <v>19</v>
      </c>
      <c r="C13" s="8">
        <v>16.725698010449843</v>
      </c>
      <c r="D13" s="8" t="s">
        <v>8</v>
      </c>
      <c r="E13" s="8">
        <v>30.284951349587203</v>
      </c>
      <c r="F13" t="s">
        <v>8</v>
      </c>
      <c r="G13" s="1">
        <v>10</v>
      </c>
      <c r="H13" s="3" t="s">
        <v>19</v>
      </c>
      <c r="I13" s="8">
        <v>19.373054857556422</v>
      </c>
      <c r="J13" s="8" t="s">
        <v>8</v>
      </c>
      <c r="K13" s="8">
        <v>32.964395068923245</v>
      </c>
      <c r="L13" s="8" t="s">
        <v>8</v>
      </c>
    </row>
    <row r="14" spans="1:12" x14ac:dyDescent="0.25">
      <c r="A14" s="1">
        <v>11</v>
      </c>
      <c r="B14" s="3" t="s">
        <v>20</v>
      </c>
      <c r="C14" s="8">
        <v>26.445393055465914</v>
      </c>
      <c r="D14" s="8" t="s">
        <v>8</v>
      </c>
      <c r="E14" s="8">
        <v>10.009962923105395</v>
      </c>
      <c r="F14" t="s">
        <v>8</v>
      </c>
      <c r="G14" s="1">
        <v>11</v>
      </c>
      <c r="H14" s="3" t="s">
        <v>20</v>
      </c>
      <c r="I14" s="8">
        <v>29.809677853175234</v>
      </c>
      <c r="J14" s="8" t="s">
        <v>8</v>
      </c>
      <c r="K14" s="8">
        <v>48.347346479188808</v>
      </c>
      <c r="L14" s="8" t="s">
        <v>8</v>
      </c>
    </row>
    <row r="15" spans="1:12" x14ac:dyDescent="0.25">
      <c r="A15" s="1">
        <v>12</v>
      </c>
      <c r="B15" s="3" t="s">
        <v>21</v>
      </c>
      <c r="C15" s="8">
        <v>29.267119865358403</v>
      </c>
      <c r="D15" s="8" t="s">
        <v>8</v>
      </c>
      <c r="E15" s="8">
        <v>58.949754624842114</v>
      </c>
      <c r="F15" t="s">
        <v>12</v>
      </c>
      <c r="G15" s="1">
        <v>12</v>
      </c>
      <c r="H15" s="3" t="s">
        <v>21</v>
      </c>
      <c r="I15" s="8">
        <v>34.110376517047733</v>
      </c>
      <c r="J15" s="8" t="s">
        <v>8</v>
      </c>
      <c r="K15" s="8">
        <v>68.753412457592205</v>
      </c>
      <c r="L15" s="8" t="s">
        <v>12</v>
      </c>
    </row>
    <row r="16" spans="1:12" x14ac:dyDescent="0.25">
      <c r="A16" s="1">
        <v>13</v>
      </c>
      <c r="B16" s="3" t="s">
        <v>22</v>
      </c>
      <c r="C16" s="8">
        <v>23.826803115713897</v>
      </c>
      <c r="D16" s="8" t="s">
        <v>8</v>
      </c>
      <c r="E16" s="8">
        <v>43.340803143919572</v>
      </c>
      <c r="F16" t="s">
        <v>8</v>
      </c>
      <c r="G16" s="1">
        <v>13</v>
      </c>
      <c r="H16" s="3" t="s">
        <v>22</v>
      </c>
      <c r="I16" s="8">
        <v>29.19097549901371</v>
      </c>
      <c r="J16" s="8" t="s">
        <v>8</v>
      </c>
      <c r="K16" s="8">
        <v>49.186958476973679</v>
      </c>
      <c r="L16" s="8" t="s">
        <v>8</v>
      </c>
    </row>
    <row r="17" spans="1:12" x14ac:dyDescent="0.25">
      <c r="I17" s="8">
        <f>MIN(I4:I16)</f>
        <v>19.373054857556422</v>
      </c>
      <c r="J17" s="8"/>
      <c r="K17" s="8">
        <f>MIN(K4:K16)</f>
        <v>32.964395068923245</v>
      </c>
      <c r="L17" s="8"/>
    </row>
    <row r="18" spans="1:12" x14ac:dyDescent="0.25">
      <c r="I18" s="8">
        <f>MAX(I4:I17)</f>
        <v>109.06313691479542</v>
      </c>
      <c r="J18" s="8"/>
      <c r="K18" s="8">
        <f>MAX(K4:K17)</f>
        <v>107.01121645673909</v>
      </c>
      <c r="L18" s="8"/>
    </row>
    <row r="19" spans="1:12" ht="15" customHeight="1" x14ac:dyDescent="0.25">
      <c r="A19" s="24" t="s">
        <v>3</v>
      </c>
      <c r="B19" s="25" t="s">
        <v>4</v>
      </c>
      <c r="C19" s="26" t="s">
        <v>1</v>
      </c>
      <c r="D19" s="26"/>
      <c r="E19" s="26" t="s">
        <v>2</v>
      </c>
      <c r="F19" s="26"/>
      <c r="G19" s="24" t="s">
        <v>3</v>
      </c>
      <c r="H19" s="25" t="s">
        <v>4</v>
      </c>
      <c r="I19" s="23" t="s">
        <v>1</v>
      </c>
      <c r="J19" s="23"/>
      <c r="K19" s="23" t="s">
        <v>2</v>
      </c>
      <c r="L19" s="23"/>
    </row>
    <row r="20" spans="1:12" x14ac:dyDescent="0.25">
      <c r="A20" s="24"/>
      <c r="B20" s="25"/>
      <c r="C20" t="s">
        <v>5</v>
      </c>
      <c r="D20" t="s">
        <v>6</v>
      </c>
      <c r="E20" t="s">
        <v>5</v>
      </c>
      <c r="F20" t="s">
        <v>6</v>
      </c>
      <c r="G20" s="24"/>
      <c r="H20" s="25"/>
      <c r="I20" s="8" t="s">
        <v>5</v>
      </c>
      <c r="J20" s="8" t="s">
        <v>6</v>
      </c>
      <c r="K20" s="8" t="s">
        <v>5</v>
      </c>
      <c r="L20" s="8" t="s">
        <v>6</v>
      </c>
    </row>
    <row r="21" spans="1:12" x14ac:dyDescent="0.25">
      <c r="A21" s="1">
        <v>1</v>
      </c>
      <c r="B21" s="5" t="s">
        <v>23</v>
      </c>
      <c r="C21" s="8">
        <v>72.218146137995944</v>
      </c>
      <c r="D21" s="8" t="s">
        <v>10</v>
      </c>
      <c r="E21" s="8">
        <v>74.309479838690677</v>
      </c>
      <c r="F21" t="s">
        <v>10</v>
      </c>
      <c r="G21" s="1">
        <v>1</v>
      </c>
      <c r="H21" s="5" t="s">
        <v>23</v>
      </c>
      <c r="I21" s="12">
        <v>33.714081212437563</v>
      </c>
      <c r="J21" s="12" t="s">
        <v>8</v>
      </c>
      <c r="K21" s="12">
        <v>53.581164455633633</v>
      </c>
      <c r="L21" s="12" t="s">
        <v>12</v>
      </c>
    </row>
    <row r="22" spans="1:12" x14ac:dyDescent="0.25">
      <c r="A22" s="1">
        <v>2</v>
      </c>
      <c r="B22" s="5" t="s">
        <v>24</v>
      </c>
      <c r="C22" s="8">
        <v>62.131388929690836</v>
      </c>
      <c r="D22" s="8" t="s">
        <v>12</v>
      </c>
      <c r="E22" s="8">
        <v>55.949288376871053</v>
      </c>
      <c r="F22" t="s">
        <v>12</v>
      </c>
      <c r="G22" s="1">
        <v>2</v>
      </c>
      <c r="H22" s="5" t="s">
        <v>24</v>
      </c>
      <c r="I22" s="12">
        <v>40.955041877977195</v>
      </c>
      <c r="J22" s="12" t="s">
        <v>12</v>
      </c>
      <c r="K22" s="12">
        <v>39.255790193525939</v>
      </c>
      <c r="L22" s="12" t="s">
        <v>8</v>
      </c>
    </row>
    <row r="23" spans="1:12" x14ac:dyDescent="0.25">
      <c r="A23" s="1">
        <v>3</v>
      </c>
      <c r="B23" s="5" t="s">
        <v>25</v>
      </c>
      <c r="C23" s="8">
        <v>31.625618381909845</v>
      </c>
      <c r="D23" s="8" t="s">
        <v>8</v>
      </c>
      <c r="E23" s="8">
        <v>70.741859110555993</v>
      </c>
      <c r="F23" t="s">
        <v>12</v>
      </c>
      <c r="G23" s="1">
        <v>3</v>
      </c>
      <c r="H23" s="5" t="s">
        <v>25</v>
      </c>
      <c r="I23" s="12">
        <v>21.555364879295244</v>
      </c>
      <c r="J23" s="12" t="s">
        <v>8</v>
      </c>
      <c r="K23" s="12">
        <v>50.423243949464869</v>
      </c>
      <c r="L23" s="12" t="s">
        <v>8</v>
      </c>
    </row>
    <row r="24" spans="1:12" x14ac:dyDescent="0.25">
      <c r="A24" s="1">
        <v>4</v>
      </c>
      <c r="B24" s="5" t="s">
        <v>26</v>
      </c>
      <c r="C24" s="8">
        <v>44.005783491111615</v>
      </c>
      <c r="D24" s="8" t="s">
        <v>8</v>
      </c>
      <c r="E24" s="8">
        <v>42.036740745049443</v>
      </c>
      <c r="F24" t="s">
        <v>8</v>
      </c>
      <c r="G24" s="1">
        <v>4</v>
      </c>
      <c r="H24" s="5" t="s">
        <v>26</v>
      </c>
      <c r="I24" s="8">
        <v>35.353864210035674</v>
      </c>
      <c r="J24" s="8" t="s">
        <v>8</v>
      </c>
      <c r="K24" s="8">
        <v>34.95978214395015</v>
      </c>
      <c r="L24" s="8" t="s">
        <v>8</v>
      </c>
    </row>
    <row r="25" spans="1:12" x14ac:dyDescent="0.25">
      <c r="A25" s="1">
        <v>5</v>
      </c>
      <c r="B25" s="5" t="s">
        <v>27</v>
      </c>
      <c r="C25" s="8">
        <v>26.006574891312091</v>
      </c>
      <c r="D25" s="8" t="s">
        <v>8</v>
      </c>
      <c r="E25" s="8">
        <v>37.932465636636628</v>
      </c>
      <c r="F25" t="s">
        <v>8</v>
      </c>
      <c r="G25" s="1">
        <v>5</v>
      </c>
      <c r="H25" s="5" t="s">
        <v>27</v>
      </c>
      <c r="I25" s="8">
        <v>23.517007493940572</v>
      </c>
      <c r="J25" s="8" t="s">
        <v>8</v>
      </c>
      <c r="K25" s="8">
        <v>41.491002743836354</v>
      </c>
      <c r="L25" s="8" t="s">
        <v>8</v>
      </c>
    </row>
    <row r="26" spans="1:12" x14ac:dyDescent="0.25">
      <c r="A26" s="1">
        <v>6</v>
      </c>
      <c r="B26" s="6" t="s">
        <v>28</v>
      </c>
      <c r="C26" s="8"/>
      <c r="D26" s="8"/>
      <c r="E26" s="8">
        <v>78.610423903394107</v>
      </c>
      <c r="F26" t="s">
        <v>10</v>
      </c>
      <c r="G26" s="1">
        <v>6</v>
      </c>
      <c r="H26" s="6" t="s">
        <v>28</v>
      </c>
      <c r="I26" s="8"/>
      <c r="J26" s="8"/>
      <c r="K26" s="12">
        <v>56.75128421071269</v>
      </c>
      <c r="L26" s="12" t="s">
        <v>12</v>
      </c>
    </row>
    <row r="27" spans="1:12" x14ac:dyDescent="0.25">
      <c r="A27" s="1">
        <v>7</v>
      </c>
      <c r="B27" s="6" t="s">
        <v>29</v>
      </c>
      <c r="C27" s="8"/>
      <c r="D27" s="8"/>
      <c r="E27" s="8">
        <v>42.232752112985622</v>
      </c>
      <c r="F27" t="s">
        <v>8</v>
      </c>
      <c r="G27" s="1">
        <v>7</v>
      </c>
      <c r="H27" s="6" t="s">
        <v>29</v>
      </c>
      <c r="I27" s="8"/>
      <c r="J27" s="8"/>
      <c r="K27" s="8">
        <v>32.098598213545479</v>
      </c>
      <c r="L27" s="8" t="s">
        <v>8</v>
      </c>
    </row>
    <row r="28" spans="1:12" x14ac:dyDescent="0.25">
      <c r="A28" s="1">
        <v>8</v>
      </c>
      <c r="B28" s="6" t="s">
        <v>30</v>
      </c>
      <c r="C28" s="8"/>
      <c r="D28" s="8"/>
      <c r="E28" s="8">
        <v>47.844395197100873</v>
      </c>
      <c r="F28" t="s">
        <v>8</v>
      </c>
      <c r="G28" s="1">
        <v>8</v>
      </c>
      <c r="H28" s="6" t="s">
        <v>30</v>
      </c>
      <c r="I28" s="8"/>
      <c r="J28" s="8"/>
      <c r="K28" s="8">
        <v>37.788457513304103</v>
      </c>
      <c r="L28" s="8" t="s">
        <v>8</v>
      </c>
    </row>
    <row r="29" spans="1:12" x14ac:dyDescent="0.25">
      <c r="A29" s="1">
        <v>9</v>
      </c>
      <c r="B29" s="6" t="s">
        <v>31</v>
      </c>
      <c r="C29" s="8"/>
      <c r="D29" s="8"/>
      <c r="E29" s="8">
        <v>59.726050317279061</v>
      </c>
      <c r="F29" t="s">
        <v>12</v>
      </c>
      <c r="G29" s="1">
        <v>9</v>
      </c>
      <c r="H29" s="6" t="s">
        <v>31</v>
      </c>
      <c r="I29" s="8"/>
      <c r="J29" s="8"/>
      <c r="K29" s="12">
        <v>48.99063692184729</v>
      </c>
      <c r="L29" s="12" t="s">
        <v>8</v>
      </c>
    </row>
    <row r="30" spans="1:12" x14ac:dyDescent="0.25">
      <c r="A30" s="1">
        <v>10</v>
      </c>
      <c r="B30" s="6" t="s">
        <v>32</v>
      </c>
      <c r="C30" s="8"/>
      <c r="D30" s="8"/>
      <c r="E30" s="8">
        <v>25.42602112833897</v>
      </c>
      <c r="F30" t="s">
        <v>8</v>
      </c>
      <c r="G30" s="1">
        <v>10</v>
      </c>
      <c r="H30" s="6" t="s">
        <v>32</v>
      </c>
      <c r="I30" s="8"/>
      <c r="J30" s="8"/>
      <c r="K30" s="8">
        <v>26.968694241299449</v>
      </c>
      <c r="L30" s="8" t="s">
        <v>8</v>
      </c>
    </row>
    <row r="31" spans="1:12" x14ac:dyDescent="0.25">
      <c r="A31" s="1">
        <v>11</v>
      </c>
      <c r="B31" s="3"/>
      <c r="C31" s="4"/>
      <c r="E31" s="4"/>
      <c r="I31" s="8">
        <f>MIN(I21:I25)</f>
        <v>21.555364879295244</v>
      </c>
      <c r="J31" s="8"/>
      <c r="K31" s="8">
        <f>MIN(K21:K30)</f>
        <v>26.968694241299449</v>
      </c>
      <c r="L31" s="8"/>
    </row>
    <row r="32" spans="1:12" x14ac:dyDescent="0.25">
      <c r="A32" s="1">
        <v>12</v>
      </c>
      <c r="B32" s="3"/>
      <c r="C32" s="4"/>
      <c r="E32" s="4"/>
      <c r="I32" s="8">
        <f>MAX(I21:I25)</f>
        <v>40.955041877977195</v>
      </c>
      <c r="J32" s="8"/>
      <c r="K32" s="8">
        <f>MAX(K21:K31)</f>
        <v>56.75128421071269</v>
      </c>
      <c r="L32" s="8"/>
    </row>
    <row r="33" spans="1:21" x14ac:dyDescent="0.25">
      <c r="A33" s="1">
        <v>13</v>
      </c>
      <c r="B33" s="3"/>
      <c r="C33" s="4"/>
      <c r="E33" s="4"/>
      <c r="I33" s="8"/>
      <c r="J33" s="8"/>
      <c r="K33" s="8"/>
      <c r="L33" s="8"/>
    </row>
    <row r="34" spans="1:21" ht="15.75" thickBot="1" x14ac:dyDescent="0.3">
      <c r="I34" s="8"/>
      <c r="J34" s="8"/>
      <c r="K34" s="8"/>
      <c r="L34" s="8"/>
    </row>
    <row r="35" spans="1:21" ht="16.5" thickBot="1" x14ac:dyDescent="0.3">
      <c r="I35" s="8"/>
      <c r="J35" s="8"/>
      <c r="K35" s="8"/>
      <c r="L35" s="8"/>
      <c r="O35" s="15">
        <v>2</v>
      </c>
      <c r="P35" s="15">
        <v>6</v>
      </c>
      <c r="Q35" s="15">
        <v>7</v>
      </c>
      <c r="R35" s="15">
        <v>3</v>
      </c>
      <c r="S35" s="15">
        <v>3</v>
      </c>
      <c r="T35" s="15">
        <v>11</v>
      </c>
    </row>
    <row r="36" spans="1:21" ht="15" customHeight="1" x14ac:dyDescent="0.25">
      <c r="A36" s="24" t="s">
        <v>3</v>
      </c>
      <c r="B36" s="25" t="s">
        <v>4</v>
      </c>
      <c r="C36" s="26" t="s">
        <v>1</v>
      </c>
      <c r="D36" s="26"/>
      <c r="E36" s="26" t="s">
        <v>2</v>
      </c>
      <c r="F36" s="26"/>
      <c r="G36" s="24" t="s">
        <v>3</v>
      </c>
      <c r="H36" s="25" t="s">
        <v>4</v>
      </c>
      <c r="I36" s="23" t="s">
        <v>1</v>
      </c>
      <c r="J36" s="23"/>
      <c r="K36" s="23" t="s">
        <v>2</v>
      </c>
      <c r="L36" s="23"/>
      <c r="O36" s="16">
        <v>1</v>
      </c>
      <c r="P36" s="17">
        <v>4</v>
      </c>
      <c r="Q36" s="17">
        <v>8</v>
      </c>
      <c r="R36" s="17">
        <v>2</v>
      </c>
      <c r="S36" s="17">
        <v>4</v>
      </c>
      <c r="T36" s="17">
        <v>7</v>
      </c>
    </row>
    <row r="37" spans="1:21" ht="16.5" thickBot="1" x14ac:dyDescent="0.3">
      <c r="A37" s="24"/>
      <c r="B37" s="25"/>
      <c r="C37" t="s">
        <v>5</v>
      </c>
      <c r="D37" t="s">
        <v>6</v>
      </c>
      <c r="E37" t="s">
        <v>5</v>
      </c>
      <c r="F37" t="s">
        <v>6</v>
      </c>
      <c r="G37" s="24"/>
      <c r="H37" s="25"/>
      <c r="I37" s="8" t="s">
        <v>5</v>
      </c>
      <c r="J37" s="8" t="s">
        <v>6</v>
      </c>
      <c r="K37" s="8" t="s">
        <v>5</v>
      </c>
      <c r="L37" s="8" t="s">
        <v>6</v>
      </c>
      <c r="O37" s="18">
        <v>0</v>
      </c>
      <c r="P37" s="19">
        <v>1</v>
      </c>
      <c r="Q37" s="19">
        <v>4</v>
      </c>
      <c r="R37" s="19">
        <v>0</v>
      </c>
      <c r="S37" s="19">
        <v>2</v>
      </c>
      <c r="T37" s="19">
        <v>8</v>
      </c>
    </row>
    <row r="38" spans="1:21" x14ac:dyDescent="0.25">
      <c r="A38" s="1">
        <v>1</v>
      </c>
      <c r="B38" s="2" t="s">
        <v>33</v>
      </c>
      <c r="C38" s="8">
        <v>58.097320748403895</v>
      </c>
      <c r="D38" s="8" t="s">
        <v>12</v>
      </c>
      <c r="E38" s="8">
        <v>87.882535644577231</v>
      </c>
      <c r="F38" t="s">
        <v>10</v>
      </c>
      <c r="G38" s="1">
        <v>1</v>
      </c>
      <c r="H38" s="2" t="s">
        <v>33</v>
      </c>
      <c r="I38" s="8">
        <v>55.395393678332653</v>
      </c>
      <c r="J38" s="8" t="s">
        <v>12</v>
      </c>
      <c r="K38" s="8">
        <v>83.028913956741306</v>
      </c>
      <c r="L38" s="8" t="s">
        <v>10</v>
      </c>
      <c r="N38">
        <v>33</v>
      </c>
      <c r="O38">
        <f>SUM(O35:O37)</f>
        <v>3</v>
      </c>
      <c r="P38">
        <f t="shared" ref="P38:T38" si="0">SUM(P35:P37)</f>
        <v>11</v>
      </c>
      <c r="Q38">
        <f t="shared" si="0"/>
        <v>19</v>
      </c>
      <c r="R38">
        <f t="shared" si="0"/>
        <v>5</v>
      </c>
      <c r="S38">
        <f t="shared" si="0"/>
        <v>9</v>
      </c>
      <c r="T38">
        <f t="shared" si="0"/>
        <v>26</v>
      </c>
      <c r="U38">
        <f>40</f>
        <v>40</v>
      </c>
    </row>
    <row r="39" spans="1:21" x14ac:dyDescent="0.25">
      <c r="A39" s="1">
        <v>2</v>
      </c>
      <c r="B39" s="2" t="s">
        <v>34</v>
      </c>
      <c r="C39" s="8">
        <v>35.702901521131295</v>
      </c>
      <c r="D39" s="8" t="s">
        <v>8</v>
      </c>
      <c r="E39" s="8">
        <v>61.809906714602349</v>
      </c>
      <c r="F39" t="s">
        <v>12</v>
      </c>
      <c r="G39" s="1">
        <v>2</v>
      </c>
      <c r="H39" s="2" t="s">
        <v>34</v>
      </c>
      <c r="I39" s="12">
        <v>36.761161913107514</v>
      </c>
      <c r="J39" s="12" t="s">
        <v>8</v>
      </c>
      <c r="K39" s="12">
        <v>48.563570363229161</v>
      </c>
      <c r="L39" s="12" t="s">
        <v>8</v>
      </c>
      <c r="O39" s="20">
        <f>O38/$N38</f>
        <v>9.0909090909090912E-2</v>
      </c>
      <c r="P39" s="20">
        <f t="shared" ref="P39:Q39" si="1">P38/$N38</f>
        <v>0.33333333333333331</v>
      </c>
      <c r="Q39" s="20">
        <f t="shared" si="1"/>
        <v>0.5757575757575758</v>
      </c>
      <c r="R39" s="21">
        <f>R38/$U38</f>
        <v>0.125</v>
      </c>
      <c r="S39" s="21">
        <f t="shared" ref="S39:T39" si="2">S38/$U38</f>
        <v>0.22500000000000001</v>
      </c>
      <c r="T39" s="21">
        <f t="shared" si="2"/>
        <v>0.65</v>
      </c>
    </row>
    <row r="40" spans="1:21" x14ac:dyDescent="0.25">
      <c r="A40" s="1">
        <v>3</v>
      </c>
      <c r="B40" s="2" t="s">
        <v>35</v>
      </c>
      <c r="C40" s="8">
        <v>48.006228252060282</v>
      </c>
      <c r="D40" s="8" t="s">
        <v>8</v>
      </c>
      <c r="E40" s="8">
        <v>53.651988203547646</v>
      </c>
      <c r="F40" t="s">
        <v>8</v>
      </c>
      <c r="G40" s="1">
        <v>3</v>
      </c>
      <c r="H40" s="2" t="s">
        <v>35</v>
      </c>
      <c r="I40" s="12">
        <v>42.066244436788914</v>
      </c>
      <c r="J40" s="12" t="s">
        <v>12</v>
      </c>
      <c r="K40" s="12">
        <v>43.017436222726012</v>
      </c>
      <c r="L40" s="12" t="s">
        <v>8</v>
      </c>
    </row>
    <row r="41" spans="1:21" x14ac:dyDescent="0.25">
      <c r="A41" s="1">
        <v>4</v>
      </c>
      <c r="B41" s="2" t="s">
        <v>36</v>
      </c>
      <c r="C41" s="8">
        <v>85.074614349327121</v>
      </c>
      <c r="D41" s="8" t="s">
        <v>10</v>
      </c>
      <c r="E41" s="8">
        <v>118.47436380061727</v>
      </c>
      <c r="F41" t="s">
        <v>10</v>
      </c>
      <c r="G41" s="1">
        <v>4</v>
      </c>
      <c r="H41" s="2" t="s">
        <v>36</v>
      </c>
      <c r="I41" s="8">
        <v>82.123599532251717</v>
      </c>
      <c r="J41" s="8" t="s">
        <v>10</v>
      </c>
      <c r="K41" s="8">
        <v>113.64574142604792</v>
      </c>
      <c r="L41" s="8" t="s">
        <v>10</v>
      </c>
    </row>
    <row r="42" spans="1:21" x14ac:dyDescent="0.25">
      <c r="A42" s="1">
        <v>5</v>
      </c>
      <c r="B42" s="2" t="s">
        <v>37</v>
      </c>
      <c r="C42" s="8">
        <v>60.199356580041744</v>
      </c>
      <c r="D42" s="8" t="s">
        <v>12</v>
      </c>
      <c r="E42" s="8">
        <v>65.179964354407815</v>
      </c>
      <c r="F42" t="s">
        <v>12</v>
      </c>
      <c r="G42" s="1">
        <v>5</v>
      </c>
      <c r="H42" s="2" t="s">
        <v>37</v>
      </c>
      <c r="I42" s="8">
        <v>54.168965078540133</v>
      </c>
      <c r="J42" s="8" t="s">
        <v>12</v>
      </c>
      <c r="K42" s="8">
        <v>57.491447114416992</v>
      </c>
      <c r="L42" s="8" t="s">
        <v>12</v>
      </c>
    </row>
    <row r="43" spans="1:21" x14ac:dyDescent="0.25">
      <c r="A43" s="1">
        <v>6</v>
      </c>
      <c r="B43" s="2" t="s">
        <v>38</v>
      </c>
      <c r="C43" s="8">
        <v>41.94941051195849</v>
      </c>
      <c r="D43" s="8" t="s">
        <v>8</v>
      </c>
      <c r="E43" s="8">
        <v>55.43015558753158</v>
      </c>
      <c r="F43" t="s">
        <v>8</v>
      </c>
      <c r="G43" s="1">
        <v>6</v>
      </c>
      <c r="H43" s="2" t="s">
        <v>38</v>
      </c>
      <c r="I43" s="8">
        <v>36.350812590461992</v>
      </c>
      <c r="J43" s="8" t="s">
        <v>8</v>
      </c>
      <c r="K43" s="8">
        <v>42.946242312912169</v>
      </c>
      <c r="L43" s="8" t="s">
        <v>8</v>
      </c>
      <c r="O43">
        <v>3</v>
      </c>
      <c r="P43">
        <v>11</v>
      </c>
      <c r="Q43">
        <v>21</v>
      </c>
      <c r="R43">
        <v>35</v>
      </c>
    </row>
    <row r="44" spans="1:21" x14ac:dyDescent="0.25">
      <c r="A44" s="1">
        <v>7</v>
      </c>
      <c r="B44" s="2" t="s">
        <v>39</v>
      </c>
      <c r="C44" s="8">
        <v>42.329602032056677</v>
      </c>
      <c r="D44" s="8" t="s">
        <v>8</v>
      </c>
      <c r="E44" s="8">
        <v>49.905692975448424</v>
      </c>
      <c r="F44" t="s">
        <v>8</v>
      </c>
      <c r="G44" s="1">
        <v>7</v>
      </c>
      <c r="H44" s="2" t="s">
        <v>39</v>
      </c>
      <c r="I44" s="8">
        <v>37.951216928859282</v>
      </c>
      <c r="J44" s="8" t="s">
        <v>8</v>
      </c>
      <c r="K44" s="8">
        <v>43.276160899591538</v>
      </c>
      <c r="L44" s="8" t="s">
        <v>8</v>
      </c>
      <c r="O44">
        <v>5</v>
      </c>
      <c r="P44">
        <v>9</v>
      </c>
      <c r="Q44">
        <v>25</v>
      </c>
      <c r="R44">
        <v>39</v>
      </c>
    </row>
    <row r="45" spans="1:21" x14ac:dyDescent="0.25">
      <c r="A45" s="1">
        <v>8</v>
      </c>
      <c r="B45" s="2" t="s">
        <v>40</v>
      </c>
      <c r="C45" s="8">
        <v>61.683179488588657</v>
      </c>
      <c r="D45" s="8" t="s">
        <v>12</v>
      </c>
      <c r="E45" s="8">
        <v>84.47059987291361</v>
      </c>
      <c r="F45" t="s">
        <v>10</v>
      </c>
      <c r="G45" s="1">
        <v>8</v>
      </c>
      <c r="H45" s="2" t="s">
        <v>40</v>
      </c>
      <c r="I45" s="8">
        <v>58.27478215715729</v>
      </c>
      <c r="J45" s="8" t="s">
        <v>12</v>
      </c>
      <c r="K45" s="8">
        <v>90.176202548595128</v>
      </c>
      <c r="L45" s="8" t="s">
        <v>10</v>
      </c>
    </row>
    <row r="46" spans="1:21" x14ac:dyDescent="0.25">
      <c r="A46" s="1">
        <v>9</v>
      </c>
      <c r="B46" s="2" t="s">
        <v>41</v>
      </c>
      <c r="C46" s="8">
        <v>65.66578277932534</v>
      </c>
      <c r="D46" s="8" t="s">
        <v>10</v>
      </c>
      <c r="E46" s="8">
        <v>69.546954542615197</v>
      </c>
      <c r="F46" t="s">
        <v>12</v>
      </c>
      <c r="G46" s="1">
        <v>9</v>
      </c>
      <c r="H46" s="2" t="s">
        <v>41</v>
      </c>
      <c r="I46" s="8">
        <v>60.912966236332956</v>
      </c>
      <c r="J46" s="8" t="s">
        <v>10</v>
      </c>
      <c r="K46" s="8">
        <v>62.383827890786002</v>
      </c>
      <c r="L46" s="8" t="s">
        <v>12</v>
      </c>
    </row>
    <row r="47" spans="1:21" x14ac:dyDescent="0.25">
      <c r="A47" s="1">
        <v>10</v>
      </c>
      <c r="B47" s="2" t="s">
        <v>42</v>
      </c>
      <c r="C47" s="8">
        <v>48.508295020833685</v>
      </c>
      <c r="D47" s="8" t="s">
        <v>12</v>
      </c>
      <c r="E47" s="8">
        <v>60.502604785818164</v>
      </c>
      <c r="F47" t="s">
        <v>8</v>
      </c>
      <c r="G47" s="1">
        <v>10</v>
      </c>
      <c r="H47" s="2" t="s">
        <v>42</v>
      </c>
      <c r="I47" s="8">
        <v>43.102456148199295</v>
      </c>
      <c r="J47" s="8" t="s">
        <v>12</v>
      </c>
      <c r="K47" s="8">
        <v>51.976068216935253</v>
      </c>
      <c r="L47" s="8" t="s">
        <v>8</v>
      </c>
    </row>
    <row r="48" spans="1:21" x14ac:dyDescent="0.25">
      <c r="A48" s="1">
        <v>11</v>
      </c>
      <c r="B48" s="2" t="s">
        <v>43</v>
      </c>
      <c r="C48" s="8">
        <v>38.470337674639282</v>
      </c>
      <c r="D48" s="8" t="s">
        <v>8</v>
      </c>
      <c r="E48" s="8">
        <v>38.089425108918412</v>
      </c>
      <c r="F48" t="s">
        <v>8</v>
      </c>
      <c r="G48" s="1">
        <v>11</v>
      </c>
      <c r="H48" s="2" t="s">
        <v>43</v>
      </c>
      <c r="I48" s="8">
        <v>32.039348538362198</v>
      </c>
      <c r="J48" s="8" t="s">
        <v>8</v>
      </c>
      <c r="K48" s="8">
        <v>32.600257862526277</v>
      </c>
      <c r="L48" s="8" t="s">
        <v>8</v>
      </c>
    </row>
    <row r="49" spans="1:12" x14ac:dyDescent="0.25">
      <c r="A49" s="1">
        <v>12</v>
      </c>
      <c r="B49" s="2" t="s">
        <v>44</v>
      </c>
      <c r="C49" s="8">
        <v>50.964750410772588</v>
      </c>
      <c r="D49" s="8" t="s">
        <v>12</v>
      </c>
      <c r="E49" s="8">
        <v>73.42633397374891</v>
      </c>
      <c r="F49" t="s">
        <v>12</v>
      </c>
      <c r="G49" s="1">
        <v>12</v>
      </c>
      <c r="H49" s="2" t="s">
        <v>44</v>
      </c>
      <c r="I49" s="8">
        <v>42.630269613369556</v>
      </c>
      <c r="J49" s="8" t="s">
        <v>12</v>
      </c>
      <c r="K49" s="8">
        <v>65.654009209257367</v>
      </c>
      <c r="L49" s="8" t="s">
        <v>12</v>
      </c>
    </row>
    <row r="50" spans="1:12" ht="15.75" thickBot="1" x14ac:dyDescent="0.3">
      <c r="A50" s="1">
        <v>13</v>
      </c>
      <c r="B50" s="2" t="s">
        <v>45</v>
      </c>
      <c r="C50" s="8">
        <v>36.894494561407292</v>
      </c>
      <c r="D50" s="8" t="s">
        <v>8</v>
      </c>
      <c r="E50" s="9">
        <v>34.782262973887335</v>
      </c>
      <c r="F50" s="7" t="s">
        <v>8</v>
      </c>
      <c r="G50" s="1">
        <v>13</v>
      </c>
      <c r="H50" s="2" t="s">
        <v>45</v>
      </c>
      <c r="I50" s="8">
        <v>28.145739571638501</v>
      </c>
      <c r="J50" s="8" t="s">
        <v>8</v>
      </c>
      <c r="K50" s="8">
        <v>27.519747484645617</v>
      </c>
      <c r="L50" s="8" t="s">
        <v>8</v>
      </c>
    </row>
    <row r="51" spans="1:12" x14ac:dyDescent="0.25">
      <c r="A51" s="1">
        <v>14</v>
      </c>
      <c r="B51" s="2" t="s">
        <v>46</v>
      </c>
      <c r="C51" s="8">
        <v>17.385989972198765</v>
      </c>
      <c r="D51" s="8" t="s">
        <v>8</v>
      </c>
      <c r="E51" s="8">
        <v>50.107733226946877</v>
      </c>
      <c r="F51" t="s">
        <v>8</v>
      </c>
      <c r="G51" s="1">
        <v>14</v>
      </c>
      <c r="H51" s="2" t="s">
        <v>46</v>
      </c>
      <c r="I51" s="8">
        <v>13.951203467969712</v>
      </c>
      <c r="J51" s="8" t="s">
        <v>8</v>
      </c>
      <c r="K51" s="8">
        <v>33.593509915229795</v>
      </c>
      <c r="L51" s="8" t="s">
        <v>8</v>
      </c>
    </row>
    <row r="52" spans="1:12" x14ac:dyDescent="0.25">
      <c r="A52" s="1">
        <v>15</v>
      </c>
      <c r="B52" s="2" t="s">
        <v>47</v>
      </c>
      <c r="C52" s="8">
        <v>35.951219108125457</v>
      </c>
      <c r="D52" s="8" t="s">
        <v>8</v>
      </c>
      <c r="E52" s="8">
        <v>41.842729715947499</v>
      </c>
      <c r="F52" t="s">
        <v>8</v>
      </c>
      <c r="G52" s="1">
        <v>15</v>
      </c>
      <c r="H52" s="2" t="s">
        <v>47</v>
      </c>
      <c r="I52" s="8">
        <v>32.628587491411672</v>
      </c>
      <c r="J52" s="8" t="s">
        <v>8</v>
      </c>
      <c r="K52" s="8">
        <v>29.382879470734423</v>
      </c>
      <c r="L52" s="8" t="s">
        <v>8</v>
      </c>
    </row>
    <row r="53" spans="1:12" x14ac:dyDescent="0.25">
      <c r="A53" s="1">
        <v>16</v>
      </c>
      <c r="B53" s="2" t="s">
        <v>48</v>
      </c>
      <c r="C53" s="8"/>
      <c r="D53" s="8"/>
      <c r="E53" s="8">
        <v>45.440488000673895</v>
      </c>
      <c r="F53" t="s">
        <v>8</v>
      </c>
      <c r="G53" s="1">
        <v>16</v>
      </c>
      <c r="H53" s="2" t="s">
        <v>48</v>
      </c>
      <c r="I53" s="8"/>
      <c r="J53" s="8"/>
      <c r="K53" s="8">
        <v>36.76523425200719</v>
      </c>
      <c r="L53" s="8" t="s">
        <v>8</v>
      </c>
    </row>
    <row r="54" spans="1:12" x14ac:dyDescent="0.25">
      <c r="A54" s="1">
        <v>17</v>
      </c>
      <c r="B54" s="2" t="s">
        <v>49</v>
      </c>
      <c r="C54" s="8"/>
      <c r="D54" s="8"/>
      <c r="E54" s="8">
        <v>59.194353359535796</v>
      </c>
      <c r="F54" t="s">
        <v>8</v>
      </c>
      <c r="G54" s="1">
        <v>17</v>
      </c>
      <c r="H54" s="2" t="s">
        <v>49</v>
      </c>
      <c r="I54" s="8"/>
      <c r="J54" s="8"/>
      <c r="K54" s="8">
        <v>46.3633958961194</v>
      </c>
      <c r="L54" s="8" t="s">
        <v>8</v>
      </c>
    </row>
    <row r="55" spans="1:12" x14ac:dyDescent="0.25">
      <c r="H55" s="2" t="s">
        <v>59</v>
      </c>
      <c r="I55" s="8">
        <f>MIN(I38:I52)</f>
        <v>13.951203467969712</v>
      </c>
      <c r="K55" s="8">
        <f>MIN(K38:K54)</f>
        <v>27.519747484645617</v>
      </c>
    </row>
    <row r="56" spans="1:12" x14ac:dyDescent="0.25">
      <c r="H56" s="2" t="s">
        <v>60</v>
      </c>
      <c r="I56" s="8">
        <f>MAX(I38:I52)</f>
        <v>82.123599532251717</v>
      </c>
      <c r="K56" s="8">
        <f>MAX(K38:K55)</f>
        <v>113.64574142604792</v>
      </c>
    </row>
    <row r="58" spans="1:12" x14ac:dyDescent="0.25">
      <c r="A58" s="22" t="s">
        <v>52</v>
      </c>
      <c r="B58" s="22" t="s">
        <v>51</v>
      </c>
      <c r="C58" s="22" t="s">
        <v>50</v>
      </c>
      <c r="D58" s="22"/>
      <c r="E58" s="22"/>
      <c r="F58" s="22" t="s">
        <v>50</v>
      </c>
      <c r="G58" s="22"/>
      <c r="H58" s="22"/>
    </row>
    <row r="59" spans="1:12" x14ac:dyDescent="0.25">
      <c r="A59" s="22"/>
      <c r="B59" s="22"/>
      <c r="C59" s="13" t="s">
        <v>56</v>
      </c>
      <c r="D59" s="13" t="s">
        <v>57</v>
      </c>
      <c r="E59" s="13" t="s">
        <v>58</v>
      </c>
      <c r="F59" s="13" t="s">
        <v>56</v>
      </c>
      <c r="G59" s="13" t="s">
        <v>57</v>
      </c>
      <c r="H59" s="13" t="s">
        <v>58</v>
      </c>
      <c r="I59" s="14" t="s">
        <v>56</v>
      </c>
      <c r="J59" s="14" t="s">
        <v>57</v>
      </c>
      <c r="K59" s="14" t="s">
        <v>58</v>
      </c>
    </row>
    <row r="60" spans="1:12" x14ac:dyDescent="0.25">
      <c r="A60" s="13">
        <v>1</v>
      </c>
      <c r="B60" s="13" t="s">
        <v>53</v>
      </c>
      <c r="C60" s="13">
        <v>2</v>
      </c>
      <c r="D60" s="13">
        <v>6</v>
      </c>
      <c r="E60" s="13">
        <v>7</v>
      </c>
      <c r="F60" s="13">
        <v>3</v>
      </c>
      <c r="G60" s="13">
        <v>3</v>
      </c>
      <c r="H60" s="13">
        <v>11</v>
      </c>
    </row>
    <row r="61" spans="1:12" x14ac:dyDescent="0.25">
      <c r="A61" s="13">
        <v>2</v>
      </c>
      <c r="B61" s="13" t="s">
        <v>54</v>
      </c>
      <c r="C61" s="13">
        <v>1</v>
      </c>
      <c r="D61" s="13">
        <v>4</v>
      </c>
      <c r="E61" s="13">
        <v>10</v>
      </c>
      <c r="F61" s="13">
        <v>2</v>
      </c>
      <c r="G61" s="13">
        <v>4</v>
      </c>
      <c r="H61" s="13">
        <v>7</v>
      </c>
    </row>
    <row r="62" spans="1:12" x14ac:dyDescent="0.25">
      <c r="A62" s="13">
        <v>3</v>
      </c>
      <c r="B62" s="13" t="s">
        <v>55</v>
      </c>
      <c r="C62" s="13">
        <v>0</v>
      </c>
      <c r="D62" s="13">
        <v>1</v>
      </c>
      <c r="E62" s="13">
        <v>4</v>
      </c>
      <c r="F62" s="13">
        <v>0</v>
      </c>
      <c r="G62" s="13">
        <v>2</v>
      </c>
      <c r="H62" s="13">
        <v>8</v>
      </c>
    </row>
  </sheetData>
  <mergeCells count="26">
    <mergeCell ref="G2:G3"/>
    <mergeCell ref="H2:H3"/>
    <mergeCell ref="G19:G20"/>
    <mergeCell ref="H19:H20"/>
    <mergeCell ref="A36:A37"/>
    <mergeCell ref="B36:B37"/>
    <mergeCell ref="C36:D36"/>
    <mergeCell ref="E36:F36"/>
    <mergeCell ref="C2:D2"/>
    <mergeCell ref="E2:F2"/>
    <mergeCell ref="A2:A3"/>
    <mergeCell ref="B2:B3"/>
    <mergeCell ref="A19:A20"/>
    <mergeCell ref="B19:B20"/>
    <mergeCell ref="C19:D19"/>
    <mergeCell ref="E19:F19"/>
    <mergeCell ref="K19:L19"/>
    <mergeCell ref="G36:G37"/>
    <mergeCell ref="H36:H37"/>
    <mergeCell ref="I36:J36"/>
    <mergeCell ref="K36:L36"/>
    <mergeCell ref="C58:E58"/>
    <mergeCell ref="F58:H58"/>
    <mergeCell ref="A58:A59"/>
    <mergeCell ref="B58:B59"/>
    <mergeCell ref="I19:J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</dc:creator>
  <cp:lastModifiedBy>riza</cp:lastModifiedBy>
  <dcterms:created xsi:type="dcterms:W3CDTF">2017-10-16T01:57:26Z</dcterms:created>
  <dcterms:modified xsi:type="dcterms:W3CDTF">2017-12-18T03:52:33Z</dcterms:modified>
</cp:coreProperties>
</file>