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UNIMUS\10. pengabmas\PKM 2024\"/>
    </mc:Choice>
  </mc:AlternateContent>
  <xr:revisionPtr revIDLastSave="0" documentId="13_ncr:1_{815AF9C8-98ED-4C9C-9F06-066D16C1CABF}" xr6:coauthVersionLast="45" xr6:coauthVersionMax="45" xr10:uidLastSave="{00000000-0000-0000-0000-000000000000}"/>
  <bookViews>
    <workbookView xWindow="-110" yWindow="-110" windowWidth="19420" windowHeight="10420" tabRatio="795" xr2:uid="{00000000-000D-0000-FFFF-FFFF00000000}"/>
  </bookViews>
  <sheets>
    <sheet name="Sheet1" sheetId="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0" i="7" l="1"/>
  <c r="K69" i="7"/>
  <c r="K65" i="7"/>
  <c r="K64" i="7"/>
  <c r="K60" i="7"/>
  <c r="K59" i="7"/>
  <c r="K55" i="7"/>
  <c r="K54" i="7"/>
  <c r="E70" i="7"/>
  <c r="E69" i="7"/>
  <c r="E65" i="7"/>
  <c r="E64" i="7"/>
  <c r="E60" i="7"/>
  <c r="E59" i="7"/>
  <c r="E55" i="7"/>
  <c r="E54" i="7"/>
  <c r="E56" i="7" s="1"/>
  <c r="E41" i="7"/>
  <c r="E43" i="7" s="1"/>
  <c r="E50" i="7"/>
  <c r="E49" i="7"/>
  <c r="E48" i="7"/>
  <c r="E47" i="7"/>
  <c r="E46" i="7"/>
  <c r="E42" i="7"/>
  <c r="K71" i="7" l="1"/>
  <c r="K66" i="7"/>
  <c r="K61" i="7"/>
  <c r="E71" i="7"/>
  <c r="E66" i="7"/>
  <c r="E61" i="7"/>
  <c r="K56" i="7"/>
  <c r="E51" i="7"/>
</calcChain>
</file>

<file path=xl/sharedStrings.xml><?xml version="1.0" encoding="utf-8"?>
<sst xmlns="http://schemas.openxmlformats.org/spreadsheetml/2006/main" count="118" uniqueCount="56">
  <si>
    <t>A1</t>
  </si>
  <si>
    <t>A2</t>
  </si>
  <si>
    <t>A3</t>
  </si>
  <si>
    <t>A4</t>
  </si>
  <si>
    <t>A5</t>
  </si>
  <si>
    <t>Total</t>
  </si>
  <si>
    <t>No.</t>
  </si>
  <si>
    <t>Adam</t>
  </si>
  <si>
    <t>Jamila</t>
  </si>
  <si>
    <t>Salwa</t>
  </si>
  <si>
    <t>Reza</t>
  </si>
  <si>
    <t>Julie</t>
  </si>
  <si>
    <t>Mariyam</t>
  </si>
  <si>
    <t>Nadia</t>
  </si>
  <si>
    <t>Ain</t>
  </si>
  <si>
    <t>Imigran</t>
  </si>
  <si>
    <t>Della</t>
  </si>
  <si>
    <t>Putri</t>
  </si>
  <si>
    <t>Caca</t>
  </si>
  <si>
    <t>Naura</t>
  </si>
  <si>
    <t>Khairani</t>
  </si>
  <si>
    <t>Irfan</t>
  </si>
  <si>
    <t>Fatimah</t>
  </si>
  <si>
    <t>Putra</t>
  </si>
  <si>
    <t>Daffa</t>
  </si>
  <si>
    <t>Rifqi</t>
  </si>
  <si>
    <t>Andre</t>
  </si>
  <si>
    <t>Mamad</t>
  </si>
  <si>
    <t>Rafa</t>
  </si>
  <si>
    <t>Justia</t>
  </si>
  <si>
    <t>Nado</t>
  </si>
  <si>
    <t>Caka</t>
  </si>
  <si>
    <t>Pasya</t>
  </si>
  <si>
    <t>Johan</t>
  </si>
  <si>
    <t>Rafi</t>
  </si>
  <si>
    <t>Sulton</t>
  </si>
  <si>
    <t>Gender</t>
  </si>
  <si>
    <t>Man</t>
  </si>
  <si>
    <t>Woman</t>
  </si>
  <si>
    <t>Age</t>
  </si>
  <si>
    <t>Question</t>
  </si>
  <si>
    <t>Question No.</t>
  </si>
  <si>
    <t>Level of understanding of signs before socialization</t>
  </si>
  <si>
    <t>Do not understand</t>
  </si>
  <si>
    <t>Understand</t>
  </si>
  <si>
    <t>Level of understanding of signs after socialization</t>
  </si>
  <si>
    <t>SB At Tanzil Respondent Assessment Results</t>
  </si>
  <si>
    <t>A4.1</t>
  </si>
  <si>
    <t>A5.1</t>
  </si>
  <si>
    <t>A4.2</t>
  </si>
  <si>
    <t>A4.3</t>
  </si>
  <si>
    <t>A4.4</t>
  </si>
  <si>
    <t>A5.2</t>
  </si>
  <si>
    <t>A5.3</t>
  </si>
  <si>
    <t>A5.4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</si>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</sst>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  <font>
      <b/>
      <sz val="12"/>
      <color theme="1"/>
      <name val="Cambria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4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99"/>
      <color rgb="FFFF66CC"/>
      <color rgb="FF33CCFF"/>
      <color rgb="FF99CC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Sheet1!$C$41</c:f>
              <c:strCache>
                <c:ptCount val="1"/>
                <c:pt idx="0">
                  <c:v>Man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020-4668-B7A9-D6F2E178486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020-4668-B7A9-D6F2E17848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Sheet1!$C$41:$D$42</c:f>
              <c:strCache>
                <c:ptCount val="2"/>
                <c:pt idx="0">
                  <c:v>Man</c:v>
                </c:pt>
                <c:pt idx="1">
                  <c:v>Woman</c:v>
                </c:pt>
              </c:strCache>
            </c:strRef>
          </c:cat>
          <c:val>
            <c:numRef>
              <c:f>Sheet1!$E$41:$E$42</c:f>
              <c:numCache>
                <c:formatCode>General</c:formatCode>
                <c:ptCount val="2"/>
                <c:pt idx="0">
                  <c:v>17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20-4668-B7A9-D6F2E1784862}"/>
            </c:ext>
          </c:extLst>
        </c:ser>
        <c:ser>
          <c:idx val="1"/>
          <c:order val="1"/>
          <c:tx>
            <c:strRef>
              <c:f>Sheet1!$C$42</c:f>
              <c:strCache>
                <c:ptCount val="1"/>
                <c:pt idx="0">
                  <c:v>Woman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5020-4668-B7A9-D6F2E178486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5020-4668-B7A9-D6F2E17848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Sheet1!$C$41:$D$42</c:f>
              <c:strCache>
                <c:ptCount val="2"/>
                <c:pt idx="0">
                  <c:v>Man</c:v>
                </c:pt>
                <c:pt idx="1">
                  <c:v>Woman</c:v>
                </c:pt>
              </c:strCache>
            </c:strRef>
          </c:cat>
          <c:val>
            <c:numRef>
              <c:f>Sheet1!$E$41:$E$42</c:f>
              <c:numCache>
                <c:formatCode>General</c:formatCode>
                <c:ptCount val="2"/>
                <c:pt idx="0">
                  <c:v>17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20-4668-B7A9-D6F2E178486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</a:t>
            </a:r>
          </a:p>
        </c:rich>
      </c:tx>
      <c:layout>
        <c:manualLayout>
          <c:xMode val="edge"/>
          <c:yMode val="edge"/>
          <c:x val="0.44980868851142536"/>
          <c:y val="0.11373708415133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Sheet1!$C$45</c:f>
              <c:strCache>
                <c:ptCount val="1"/>
                <c:pt idx="0">
                  <c:v>Age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77C-46BA-9885-EA6910D79683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77C-46BA-9885-EA6910D7968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77C-46BA-9885-EA6910D79683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D77C-46BA-9885-EA6910D79683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D77C-46BA-9885-EA6910D7968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77C-46BA-9885-EA6910D7968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77C-46BA-9885-EA6910D7968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77C-46BA-9885-EA6910D7968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D77C-46BA-9885-EA6910D7968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D77C-46BA-9885-EA6910D796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Sheet1!$E$46:$E$50</c:f>
              <c:numCache>
                <c:formatCode>General</c:formatCode>
                <c:ptCount val="5"/>
                <c:pt idx="0">
                  <c:v>2</c:v>
                </c:pt>
                <c:pt idx="1">
                  <c:v>12</c:v>
                </c:pt>
                <c:pt idx="2">
                  <c:v>8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A-D77C-46BA-9885-EA6910D796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265158195493052E-2"/>
          <c:y val="0.78346584916120454"/>
          <c:w val="0.76827755584160295"/>
          <c:h val="0.189906625387269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116540</xdr:colOff>
      <xdr:row>17</xdr:row>
      <xdr:rowOff>25401</xdr:rowOff>
    </xdr:from>
    <xdr:to>
      <xdr:col>22</xdr:col>
      <xdr:colOff>558799</xdr:colOff>
      <xdr:row>35</xdr:row>
      <xdr:rowOff>60619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CE9E09-D842-441D-8F3E-A9DEFA975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18142</xdr:colOff>
      <xdr:row>37</xdr:row>
      <xdr:rowOff>25401</xdr:rowOff>
    </xdr:from>
    <xdr:to>
      <xdr:col>23</xdr:col>
      <xdr:colOff>406399</xdr:colOff>
      <xdr:row>56</xdr:row>
      <xdr:rowOff>27215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AAEAA0-C20C-4166-8014-39D9A4593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6DCE-321F-4D97-AB7B-0029EDFAC1EE}">
  <dimension ref="B1:CU154"/>
  <sheetViews>
    <sheetView tabSelected="1" topLeftCell="A40" zoomScale="50" zoomScaleNormal="50" workbookViewId="0">
      <selection activeCell="AB58" sqref="AB58"/>
    </sheetView>
  </sheetViews>
  <sheetFormatPr defaultColWidth="8.90625" defaultRowHeight="14" x14ac:dyDescent="0.3"/>
  <cols>
    <col min="1" max="1" width="8.90625" style="2"/>
    <col min="2" max="2" width="6.36328125" style="4" customWidth="1"/>
    <col min="3" max="3" width="13.7265625" style="4" customWidth="1"/>
    <col min="4" max="4" width="20.54296875" style="4" customWidth="1"/>
    <col min="5" max="9" width="8.90625" style="2"/>
    <col min="10" max="10" width="11.453125" style="2" customWidth="1"/>
    <col min="11" max="11" width="8.90625" style="2" customWidth="1"/>
    <col min="12" max="16384" width="8.90625" style="2"/>
  </cols>
  <sheetData>
    <row r="1" spans="2:14" ht="15" x14ac:dyDescent="0.3">
      <c r="B1" s="12" t="s">
        <v>46</v>
      </c>
      <c r="C1" s="12"/>
      <c r="D1" s="12"/>
      <c r="E1" s="12"/>
      <c r="F1" s="12"/>
      <c r="G1" s="1"/>
      <c r="H1" s="1"/>
      <c r="I1" s="1"/>
      <c r="J1" s="1"/>
      <c r="K1" s="1"/>
      <c r="L1" s="1"/>
      <c r="M1" s="1"/>
      <c r="N1" s="1"/>
    </row>
    <row r="2" spans="2:14" s="3" customFormat="1" ht="32.4" customHeight="1" x14ac:dyDescent="0.35">
      <c r="B2" s="19" t="s">
        <v>6</v>
      </c>
      <c r="C2" s="19" t="s">
        <v>55</v>
      </c>
      <c r="D2" s="20" t="s">
        <v>40</v>
      </c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2:14" s="18" customFormat="1" x14ac:dyDescent="0.35">
      <c r="B3" s="23"/>
      <c r="C3" s="23"/>
      <c r="D3" s="24" t="s">
        <v>41</v>
      </c>
      <c r="E3" s="25"/>
      <c r="F3" s="25"/>
      <c r="G3" s="25"/>
      <c r="H3" s="25"/>
      <c r="I3" s="25"/>
      <c r="J3" s="25"/>
      <c r="K3" s="25"/>
      <c r="L3" s="25"/>
      <c r="M3" s="25"/>
      <c r="N3" s="26"/>
    </row>
    <row r="4" spans="2:14" s="18" customFormat="1" ht="14.5" customHeight="1" x14ac:dyDescent="0.35">
      <c r="B4" s="23"/>
      <c r="C4" s="23"/>
      <c r="D4" s="19" t="s">
        <v>0</v>
      </c>
      <c r="E4" s="19" t="s">
        <v>1</v>
      </c>
      <c r="F4" s="19" t="s">
        <v>2</v>
      </c>
      <c r="G4" s="24" t="s">
        <v>3</v>
      </c>
      <c r="H4" s="25"/>
      <c r="I4" s="25"/>
      <c r="J4" s="26"/>
      <c r="K4" s="24" t="s">
        <v>4</v>
      </c>
      <c r="L4" s="25"/>
      <c r="M4" s="25"/>
      <c r="N4" s="26"/>
    </row>
    <row r="5" spans="2:14" s="18" customFormat="1" x14ac:dyDescent="0.35">
      <c r="B5" s="27"/>
      <c r="C5" s="27"/>
      <c r="D5" s="27"/>
      <c r="E5" s="27"/>
      <c r="F5" s="27"/>
      <c r="G5" s="28">
        <v>1</v>
      </c>
      <c r="H5" s="28">
        <v>2</v>
      </c>
      <c r="I5" s="28">
        <v>3</v>
      </c>
      <c r="J5" s="28">
        <v>4</v>
      </c>
      <c r="K5" s="28">
        <v>1</v>
      </c>
      <c r="L5" s="28">
        <v>2</v>
      </c>
      <c r="M5" s="28">
        <v>3</v>
      </c>
      <c r="N5" s="28">
        <v>4</v>
      </c>
    </row>
    <row r="6" spans="2:14" x14ac:dyDescent="0.3">
      <c r="B6" s="5">
        <v>1</v>
      </c>
      <c r="C6" s="5" t="s">
        <v>7</v>
      </c>
      <c r="D6" s="5" t="s">
        <v>15</v>
      </c>
      <c r="E6" s="5">
        <v>1</v>
      </c>
      <c r="F6" s="5">
        <v>10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2</v>
      </c>
      <c r="M6" s="5">
        <v>1</v>
      </c>
      <c r="N6" s="5">
        <v>1</v>
      </c>
    </row>
    <row r="7" spans="2:14" x14ac:dyDescent="0.3">
      <c r="B7" s="5">
        <v>2</v>
      </c>
      <c r="C7" s="5" t="s">
        <v>8</v>
      </c>
      <c r="D7" s="5" t="s">
        <v>15</v>
      </c>
      <c r="E7" s="5">
        <v>2</v>
      </c>
      <c r="F7" s="5">
        <v>12</v>
      </c>
      <c r="G7" s="5">
        <v>1</v>
      </c>
      <c r="H7" s="5">
        <v>1</v>
      </c>
      <c r="I7" s="5">
        <v>1</v>
      </c>
      <c r="J7" s="5">
        <v>1</v>
      </c>
      <c r="K7" s="5">
        <v>2</v>
      </c>
      <c r="L7" s="5">
        <v>2</v>
      </c>
      <c r="M7" s="5">
        <v>1</v>
      </c>
      <c r="N7" s="5">
        <v>1</v>
      </c>
    </row>
    <row r="8" spans="2:14" x14ac:dyDescent="0.3">
      <c r="B8" s="5">
        <v>3</v>
      </c>
      <c r="C8" s="5" t="s">
        <v>9</v>
      </c>
      <c r="D8" s="5" t="s">
        <v>15</v>
      </c>
      <c r="E8" s="5">
        <v>2</v>
      </c>
      <c r="F8" s="5">
        <v>13</v>
      </c>
      <c r="G8" s="5">
        <v>1</v>
      </c>
      <c r="H8" s="5">
        <v>1</v>
      </c>
      <c r="I8" s="5">
        <v>1</v>
      </c>
      <c r="J8" s="5">
        <v>1</v>
      </c>
      <c r="K8" s="5">
        <v>1</v>
      </c>
      <c r="L8" s="5">
        <v>2</v>
      </c>
      <c r="M8" s="5">
        <v>1</v>
      </c>
      <c r="N8" s="5">
        <v>1</v>
      </c>
    </row>
    <row r="9" spans="2:14" x14ac:dyDescent="0.3">
      <c r="B9" s="5">
        <v>4</v>
      </c>
      <c r="C9" s="5" t="s">
        <v>10</v>
      </c>
      <c r="D9" s="5" t="s">
        <v>15</v>
      </c>
      <c r="E9" s="5">
        <v>1</v>
      </c>
      <c r="F9" s="5">
        <v>11</v>
      </c>
      <c r="G9" s="5">
        <v>1</v>
      </c>
      <c r="H9" s="5">
        <v>1</v>
      </c>
      <c r="I9" s="5">
        <v>1</v>
      </c>
      <c r="J9" s="5">
        <v>1</v>
      </c>
      <c r="K9" s="5">
        <v>2</v>
      </c>
      <c r="L9" s="5">
        <v>2</v>
      </c>
      <c r="M9" s="5">
        <v>1</v>
      </c>
      <c r="N9" s="5">
        <v>1</v>
      </c>
    </row>
    <row r="10" spans="2:14" x14ac:dyDescent="0.3">
      <c r="B10" s="5">
        <v>5</v>
      </c>
      <c r="C10" s="5" t="s">
        <v>11</v>
      </c>
      <c r="D10" s="5" t="s">
        <v>15</v>
      </c>
      <c r="E10" s="5">
        <v>2</v>
      </c>
      <c r="F10" s="5">
        <v>12</v>
      </c>
      <c r="G10" s="5">
        <v>1</v>
      </c>
      <c r="H10" s="5">
        <v>1</v>
      </c>
      <c r="I10" s="5">
        <v>1</v>
      </c>
      <c r="J10" s="5">
        <v>1</v>
      </c>
      <c r="K10" s="5">
        <v>2</v>
      </c>
      <c r="L10" s="5">
        <v>2</v>
      </c>
      <c r="M10" s="5">
        <v>1</v>
      </c>
      <c r="N10" s="5">
        <v>1</v>
      </c>
    </row>
    <row r="11" spans="2:14" x14ac:dyDescent="0.3">
      <c r="B11" s="5">
        <v>6</v>
      </c>
      <c r="C11" s="5" t="s">
        <v>12</v>
      </c>
      <c r="D11" s="5" t="s">
        <v>15</v>
      </c>
      <c r="E11" s="5">
        <v>2</v>
      </c>
      <c r="F11" s="5">
        <v>11</v>
      </c>
      <c r="G11" s="5">
        <v>1</v>
      </c>
      <c r="H11" s="5">
        <v>1</v>
      </c>
      <c r="I11" s="5">
        <v>1</v>
      </c>
      <c r="J11" s="5">
        <v>1</v>
      </c>
      <c r="K11" s="5">
        <v>1</v>
      </c>
      <c r="L11" s="5">
        <v>2</v>
      </c>
      <c r="M11" s="5">
        <v>1</v>
      </c>
      <c r="N11" s="5">
        <v>1</v>
      </c>
    </row>
    <row r="12" spans="2:14" x14ac:dyDescent="0.3">
      <c r="B12" s="5">
        <v>7</v>
      </c>
      <c r="C12" s="5" t="s">
        <v>13</v>
      </c>
      <c r="D12" s="5" t="s">
        <v>15</v>
      </c>
      <c r="E12" s="5">
        <v>2</v>
      </c>
      <c r="F12" s="5">
        <v>11</v>
      </c>
      <c r="G12" s="5">
        <v>1</v>
      </c>
      <c r="H12" s="5">
        <v>1</v>
      </c>
      <c r="I12" s="5">
        <v>1</v>
      </c>
      <c r="J12" s="5">
        <v>1</v>
      </c>
      <c r="K12" s="5">
        <v>1</v>
      </c>
      <c r="L12" s="5">
        <v>2</v>
      </c>
      <c r="M12" s="5">
        <v>1</v>
      </c>
      <c r="N12" s="5">
        <v>1</v>
      </c>
    </row>
    <row r="13" spans="2:14" x14ac:dyDescent="0.3">
      <c r="B13" s="5">
        <v>8</v>
      </c>
      <c r="C13" s="5" t="s">
        <v>14</v>
      </c>
      <c r="D13" s="5" t="s">
        <v>15</v>
      </c>
      <c r="E13" s="5">
        <v>2</v>
      </c>
      <c r="F13" s="5">
        <v>12</v>
      </c>
      <c r="G13" s="5">
        <v>1</v>
      </c>
      <c r="H13" s="5">
        <v>1</v>
      </c>
      <c r="I13" s="5">
        <v>1</v>
      </c>
      <c r="J13" s="5">
        <v>1</v>
      </c>
      <c r="K13" s="5">
        <v>1</v>
      </c>
      <c r="L13" s="5">
        <v>2</v>
      </c>
      <c r="M13" s="5">
        <v>2</v>
      </c>
      <c r="N13" s="5">
        <v>2</v>
      </c>
    </row>
    <row r="14" spans="2:14" x14ac:dyDescent="0.3">
      <c r="B14" s="5">
        <v>9</v>
      </c>
      <c r="C14" s="5" t="s">
        <v>16</v>
      </c>
      <c r="D14" s="5" t="s">
        <v>15</v>
      </c>
      <c r="E14" s="5">
        <v>2</v>
      </c>
      <c r="F14" s="5">
        <v>13</v>
      </c>
      <c r="G14" s="5">
        <v>1</v>
      </c>
      <c r="H14" s="5">
        <v>1</v>
      </c>
      <c r="I14" s="5">
        <v>1</v>
      </c>
      <c r="J14" s="5">
        <v>1</v>
      </c>
      <c r="K14" s="5">
        <v>2</v>
      </c>
      <c r="L14" s="5">
        <v>1</v>
      </c>
      <c r="M14" s="5">
        <v>2</v>
      </c>
      <c r="N14" s="5">
        <v>2</v>
      </c>
    </row>
    <row r="15" spans="2:14" x14ac:dyDescent="0.3">
      <c r="B15" s="5">
        <v>10</v>
      </c>
      <c r="C15" s="5" t="s">
        <v>17</v>
      </c>
      <c r="D15" s="5" t="s">
        <v>15</v>
      </c>
      <c r="E15" s="5">
        <v>2</v>
      </c>
      <c r="F15" s="5">
        <v>11</v>
      </c>
      <c r="G15" s="5">
        <v>1</v>
      </c>
      <c r="H15" s="5">
        <v>1</v>
      </c>
      <c r="I15" s="5">
        <v>1</v>
      </c>
      <c r="J15" s="5">
        <v>1</v>
      </c>
      <c r="K15" s="5">
        <v>2</v>
      </c>
      <c r="L15" s="5">
        <v>1</v>
      </c>
      <c r="M15" s="5">
        <v>1</v>
      </c>
      <c r="N15" s="5">
        <v>1</v>
      </c>
    </row>
    <row r="16" spans="2:14" x14ac:dyDescent="0.3">
      <c r="B16" s="5">
        <v>11</v>
      </c>
      <c r="C16" s="5" t="s">
        <v>18</v>
      </c>
      <c r="D16" s="5" t="s">
        <v>15</v>
      </c>
      <c r="E16" s="5">
        <v>2</v>
      </c>
      <c r="F16" s="5">
        <v>10</v>
      </c>
      <c r="G16" s="5">
        <v>1</v>
      </c>
      <c r="H16" s="5">
        <v>1</v>
      </c>
      <c r="I16" s="5">
        <v>1</v>
      </c>
      <c r="J16" s="5">
        <v>1</v>
      </c>
      <c r="K16" s="5">
        <v>2</v>
      </c>
      <c r="L16" s="5">
        <v>1</v>
      </c>
      <c r="M16" s="5">
        <v>1</v>
      </c>
      <c r="N16" s="5">
        <v>1</v>
      </c>
    </row>
    <row r="17" spans="2:14" x14ac:dyDescent="0.3">
      <c r="B17" s="5">
        <v>12</v>
      </c>
      <c r="C17" s="5" t="s">
        <v>19</v>
      </c>
      <c r="D17" s="5" t="s">
        <v>15</v>
      </c>
      <c r="E17" s="5">
        <v>2</v>
      </c>
      <c r="F17" s="5">
        <v>11</v>
      </c>
      <c r="G17" s="5">
        <v>1</v>
      </c>
      <c r="H17" s="5">
        <v>1</v>
      </c>
      <c r="I17" s="5">
        <v>1</v>
      </c>
      <c r="J17" s="5">
        <v>1</v>
      </c>
      <c r="K17" s="5">
        <v>2</v>
      </c>
      <c r="L17" s="5">
        <v>1</v>
      </c>
      <c r="M17" s="5">
        <v>1</v>
      </c>
      <c r="N17" s="5">
        <v>1</v>
      </c>
    </row>
    <row r="18" spans="2:14" x14ac:dyDescent="0.3">
      <c r="B18" s="5">
        <v>13</v>
      </c>
      <c r="C18" s="5" t="s">
        <v>20</v>
      </c>
      <c r="D18" s="5" t="s">
        <v>15</v>
      </c>
      <c r="E18" s="5">
        <v>2</v>
      </c>
      <c r="F18" s="5">
        <v>12</v>
      </c>
      <c r="G18" s="5">
        <v>1</v>
      </c>
      <c r="H18" s="5">
        <v>1</v>
      </c>
      <c r="I18" s="5">
        <v>1</v>
      </c>
      <c r="J18" s="5">
        <v>1</v>
      </c>
      <c r="K18" s="5">
        <v>2</v>
      </c>
      <c r="L18" s="5">
        <v>2</v>
      </c>
      <c r="M18" s="5">
        <v>1</v>
      </c>
      <c r="N18" s="5">
        <v>1</v>
      </c>
    </row>
    <row r="19" spans="2:14" x14ac:dyDescent="0.3">
      <c r="B19" s="5">
        <v>14</v>
      </c>
      <c r="C19" s="5" t="s">
        <v>21</v>
      </c>
      <c r="D19" s="5" t="s">
        <v>15</v>
      </c>
      <c r="E19" s="5">
        <v>1</v>
      </c>
      <c r="F19" s="5">
        <v>13</v>
      </c>
      <c r="G19" s="5">
        <v>1</v>
      </c>
      <c r="H19" s="5">
        <v>1</v>
      </c>
      <c r="I19" s="5">
        <v>1</v>
      </c>
      <c r="J19" s="5">
        <v>1</v>
      </c>
      <c r="K19" s="5">
        <v>2</v>
      </c>
      <c r="L19" s="5">
        <v>2</v>
      </c>
      <c r="M19" s="5">
        <v>2</v>
      </c>
      <c r="N19" s="5">
        <v>2</v>
      </c>
    </row>
    <row r="20" spans="2:14" x14ac:dyDescent="0.3">
      <c r="B20" s="5">
        <v>15</v>
      </c>
      <c r="C20" s="5" t="s">
        <v>22</v>
      </c>
      <c r="D20" s="5" t="s">
        <v>15</v>
      </c>
      <c r="E20" s="5">
        <v>2</v>
      </c>
      <c r="F20" s="5">
        <v>11</v>
      </c>
      <c r="G20" s="5">
        <v>1</v>
      </c>
      <c r="H20" s="5">
        <v>1</v>
      </c>
      <c r="I20" s="5">
        <v>1</v>
      </c>
      <c r="J20" s="5">
        <v>1</v>
      </c>
      <c r="K20" s="5">
        <v>2</v>
      </c>
      <c r="L20" s="5">
        <v>2</v>
      </c>
      <c r="M20" s="5">
        <v>2</v>
      </c>
      <c r="N20" s="5">
        <v>2</v>
      </c>
    </row>
    <row r="21" spans="2:14" x14ac:dyDescent="0.3">
      <c r="B21" s="5">
        <v>16</v>
      </c>
      <c r="C21" s="5" t="s">
        <v>23</v>
      </c>
      <c r="D21" s="5" t="s">
        <v>15</v>
      </c>
      <c r="E21" s="5">
        <v>1</v>
      </c>
      <c r="F21" s="5">
        <v>11</v>
      </c>
      <c r="G21" s="5">
        <v>1</v>
      </c>
      <c r="H21" s="5">
        <v>1</v>
      </c>
      <c r="I21" s="5">
        <v>1</v>
      </c>
      <c r="J21" s="5">
        <v>1</v>
      </c>
      <c r="K21" s="5">
        <v>2</v>
      </c>
      <c r="L21" s="5">
        <v>2</v>
      </c>
      <c r="M21" s="5">
        <v>2</v>
      </c>
      <c r="N21" s="5">
        <v>2</v>
      </c>
    </row>
    <row r="22" spans="2:14" x14ac:dyDescent="0.3">
      <c r="B22" s="5">
        <v>17</v>
      </c>
      <c r="C22" s="5" t="s">
        <v>24</v>
      </c>
      <c r="D22" s="5" t="s">
        <v>15</v>
      </c>
      <c r="E22" s="5">
        <v>1</v>
      </c>
      <c r="F22" s="5">
        <v>12</v>
      </c>
      <c r="G22" s="5">
        <v>1</v>
      </c>
      <c r="H22" s="5">
        <v>1</v>
      </c>
      <c r="I22" s="5">
        <v>1</v>
      </c>
      <c r="J22" s="5">
        <v>1</v>
      </c>
      <c r="K22" s="5">
        <v>2</v>
      </c>
      <c r="L22" s="5">
        <v>2</v>
      </c>
      <c r="M22" s="5">
        <v>1</v>
      </c>
      <c r="N22" s="5">
        <v>1</v>
      </c>
    </row>
    <row r="23" spans="2:14" x14ac:dyDescent="0.3">
      <c r="B23" s="5">
        <v>18</v>
      </c>
      <c r="C23" s="5" t="s">
        <v>25</v>
      </c>
      <c r="D23" s="5" t="s">
        <v>15</v>
      </c>
      <c r="E23" s="5">
        <v>1</v>
      </c>
      <c r="F23" s="5">
        <v>13</v>
      </c>
      <c r="G23" s="5">
        <v>1</v>
      </c>
      <c r="H23" s="5">
        <v>1</v>
      </c>
      <c r="I23" s="5">
        <v>1</v>
      </c>
      <c r="J23" s="5">
        <v>1</v>
      </c>
      <c r="K23" s="5">
        <v>2</v>
      </c>
      <c r="L23" s="5">
        <v>2</v>
      </c>
      <c r="M23" s="5">
        <v>1</v>
      </c>
      <c r="N23" s="5">
        <v>1</v>
      </c>
    </row>
    <row r="24" spans="2:14" x14ac:dyDescent="0.3">
      <c r="B24" s="5">
        <v>19</v>
      </c>
      <c r="C24" s="5" t="s">
        <v>26</v>
      </c>
      <c r="D24" s="5" t="s">
        <v>15</v>
      </c>
      <c r="E24" s="5">
        <v>1</v>
      </c>
      <c r="F24" s="5">
        <v>14</v>
      </c>
      <c r="G24" s="5">
        <v>1</v>
      </c>
      <c r="H24" s="5">
        <v>1</v>
      </c>
      <c r="I24" s="5">
        <v>1</v>
      </c>
      <c r="J24" s="5">
        <v>1</v>
      </c>
      <c r="K24" s="5">
        <v>2</v>
      </c>
      <c r="L24" s="5">
        <v>2</v>
      </c>
      <c r="M24" s="5">
        <v>1</v>
      </c>
      <c r="N24" s="5">
        <v>1</v>
      </c>
    </row>
    <row r="25" spans="2:14" x14ac:dyDescent="0.3">
      <c r="B25" s="5">
        <v>20</v>
      </c>
      <c r="C25" s="5" t="s">
        <v>27</v>
      </c>
      <c r="D25" s="5" t="s">
        <v>15</v>
      </c>
      <c r="E25" s="5">
        <v>1</v>
      </c>
      <c r="F25" s="5">
        <v>13</v>
      </c>
      <c r="G25" s="5">
        <v>1</v>
      </c>
      <c r="H25" s="5">
        <v>1</v>
      </c>
      <c r="I25" s="5">
        <v>1</v>
      </c>
      <c r="J25" s="5">
        <v>1</v>
      </c>
      <c r="K25" s="5">
        <v>2</v>
      </c>
      <c r="L25" s="5">
        <v>2</v>
      </c>
      <c r="M25" s="5">
        <v>1</v>
      </c>
      <c r="N25" s="5">
        <v>1</v>
      </c>
    </row>
    <row r="26" spans="2:14" s="4" customFormat="1" x14ac:dyDescent="0.3">
      <c r="B26" s="5">
        <v>21</v>
      </c>
      <c r="C26" s="5" t="s">
        <v>23</v>
      </c>
      <c r="D26" s="5" t="s">
        <v>15</v>
      </c>
      <c r="E26" s="5">
        <v>1</v>
      </c>
      <c r="F26" s="5">
        <v>13</v>
      </c>
      <c r="G26" s="5">
        <v>1</v>
      </c>
      <c r="H26" s="5">
        <v>1</v>
      </c>
      <c r="I26" s="5">
        <v>1</v>
      </c>
      <c r="J26" s="5">
        <v>1</v>
      </c>
      <c r="K26" s="5">
        <v>2</v>
      </c>
      <c r="L26" s="5">
        <v>2</v>
      </c>
      <c r="M26" s="5">
        <v>2</v>
      </c>
      <c r="N26" s="5">
        <v>2</v>
      </c>
    </row>
    <row r="27" spans="2:14" x14ac:dyDescent="0.3">
      <c r="B27" s="5">
        <v>22</v>
      </c>
      <c r="C27" s="5" t="s">
        <v>28</v>
      </c>
      <c r="D27" s="5" t="s">
        <v>15</v>
      </c>
      <c r="E27" s="5">
        <v>1</v>
      </c>
      <c r="F27" s="5">
        <v>12</v>
      </c>
      <c r="G27" s="5">
        <v>1</v>
      </c>
      <c r="H27" s="5">
        <v>1</v>
      </c>
      <c r="I27" s="5">
        <v>1</v>
      </c>
      <c r="J27" s="5">
        <v>1</v>
      </c>
      <c r="K27" s="5">
        <v>2</v>
      </c>
      <c r="L27" s="5">
        <v>2</v>
      </c>
      <c r="M27" s="5">
        <v>1</v>
      </c>
      <c r="N27" s="5">
        <v>1</v>
      </c>
    </row>
    <row r="28" spans="2:14" x14ac:dyDescent="0.3">
      <c r="B28" s="5">
        <v>23</v>
      </c>
      <c r="C28" s="5" t="s">
        <v>29</v>
      </c>
      <c r="D28" s="5" t="s">
        <v>15</v>
      </c>
      <c r="E28" s="5">
        <v>2</v>
      </c>
      <c r="F28" s="5">
        <v>11</v>
      </c>
      <c r="G28" s="5">
        <v>1</v>
      </c>
      <c r="H28" s="5">
        <v>1</v>
      </c>
      <c r="I28" s="5">
        <v>1</v>
      </c>
      <c r="J28" s="5">
        <v>1</v>
      </c>
      <c r="K28" s="5">
        <v>2</v>
      </c>
      <c r="L28" s="5">
        <v>2</v>
      </c>
      <c r="M28" s="5">
        <v>1</v>
      </c>
      <c r="N28" s="5">
        <v>1</v>
      </c>
    </row>
    <row r="29" spans="2:14" x14ac:dyDescent="0.3">
      <c r="B29" s="5">
        <v>24</v>
      </c>
      <c r="C29" s="5" t="s">
        <v>30</v>
      </c>
      <c r="D29" s="5" t="s">
        <v>15</v>
      </c>
      <c r="E29" s="5">
        <v>1</v>
      </c>
      <c r="F29" s="5">
        <v>11</v>
      </c>
      <c r="G29" s="5">
        <v>1</v>
      </c>
      <c r="H29" s="5">
        <v>1</v>
      </c>
      <c r="I29" s="5">
        <v>1</v>
      </c>
      <c r="J29" s="5">
        <v>1</v>
      </c>
      <c r="K29" s="5">
        <v>2</v>
      </c>
      <c r="L29" s="5">
        <v>2</v>
      </c>
      <c r="M29" s="5">
        <v>1</v>
      </c>
      <c r="N29" s="5">
        <v>1</v>
      </c>
    </row>
    <row r="30" spans="2:14" x14ac:dyDescent="0.3">
      <c r="B30" s="5">
        <v>25</v>
      </c>
      <c r="C30" s="5" t="s">
        <v>31</v>
      </c>
      <c r="D30" s="5" t="s">
        <v>15</v>
      </c>
      <c r="E30" s="5">
        <v>1</v>
      </c>
      <c r="F30" s="5">
        <v>12</v>
      </c>
      <c r="G30" s="5">
        <v>1</v>
      </c>
      <c r="H30" s="5">
        <v>1</v>
      </c>
      <c r="I30" s="5">
        <v>1</v>
      </c>
      <c r="J30" s="5">
        <v>1</v>
      </c>
      <c r="K30" s="5">
        <v>2</v>
      </c>
      <c r="L30" s="5">
        <v>2</v>
      </c>
      <c r="M30" s="5">
        <v>1</v>
      </c>
      <c r="N30" s="5">
        <v>1</v>
      </c>
    </row>
    <row r="31" spans="2:14" x14ac:dyDescent="0.3">
      <c r="B31" s="5">
        <v>26</v>
      </c>
      <c r="C31" s="5" t="s">
        <v>25</v>
      </c>
      <c r="D31" s="5" t="s">
        <v>15</v>
      </c>
      <c r="E31" s="5">
        <v>1</v>
      </c>
      <c r="F31" s="5">
        <v>12</v>
      </c>
      <c r="G31" s="5">
        <v>1</v>
      </c>
      <c r="H31" s="5">
        <v>1</v>
      </c>
      <c r="I31" s="5">
        <v>1</v>
      </c>
      <c r="J31" s="5">
        <v>1</v>
      </c>
      <c r="K31" s="5">
        <v>2</v>
      </c>
      <c r="L31" s="5">
        <v>2</v>
      </c>
      <c r="M31" s="5">
        <v>2</v>
      </c>
      <c r="N31" s="5">
        <v>2</v>
      </c>
    </row>
    <row r="32" spans="2:14" x14ac:dyDescent="0.3">
      <c r="B32" s="5">
        <v>27</v>
      </c>
      <c r="C32" s="5" t="s">
        <v>32</v>
      </c>
      <c r="D32" s="5" t="s">
        <v>15</v>
      </c>
      <c r="E32" s="5">
        <v>1</v>
      </c>
      <c r="F32" s="5">
        <v>11</v>
      </c>
      <c r="G32" s="5">
        <v>1</v>
      </c>
      <c r="H32" s="5">
        <v>1</v>
      </c>
      <c r="I32" s="5">
        <v>1</v>
      </c>
      <c r="J32" s="5">
        <v>1</v>
      </c>
      <c r="K32" s="5">
        <v>2</v>
      </c>
      <c r="L32" s="5">
        <v>2</v>
      </c>
      <c r="M32" s="5">
        <v>2</v>
      </c>
      <c r="N32" s="5">
        <v>2</v>
      </c>
    </row>
    <row r="33" spans="2:14" x14ac:dyDescent="0.3">
      <c r="B33" s="5">
        <v>28</v>
      </c>
      <c r="C33" s="5" t="s">
        <v>33</v>
      </c>
      <c r="D33" s="5" t="s">
        <v>15</v>
      </c>
      <c r="E33" s="5">
        <v>1</v>
      </c>
      <c r="F33" s="5">
        <v>14</v>
      </c>
      <c r="G33" s="5">
        <v>1</v>
      </c>
      <c r="H33" s="5">
        <v>1</v>
      </c>
      <c r="I33" s="5">
        <v>1</v>
      </c>
      <c r="J33" s="5">
        <v>1</v>
      </c>
      <c r="K33" s="5">
        <v>2</v>
      </c>
      <c r="L33" s="5">
        <v>2</v>
      </c>
      <c r="M33" s="5">
        <v>2</v>
      </c>
      <c r="N33" s="5">
        <v>2</v>
      </c>
    </row>
    <row r="34" spans="2:14" x14ac:dyDescent="0.3">
      <c r="B34" s="5">
        <v>29</v>
      </c>
      <c r="C34" s="5" t="s">
        <v>34</v>
      </c>
      <c r="D34" s="5" t="s">
        <v>15</v>
      </c>
      <c r="E34" s="5">
        <v>1</v>
      </c>
      <c r="F34" s="5">
        <v>11</v>
      </c>
      <c r="G34" s="5">
        <v>1</v>
      </c>
      <c r="H34" s="5">
        <v>1</v>
      </c>
      <c r="I34" s="5">
        <v>1</v>
      </c>
      <c r="J34" s="5">
        <v>1</v>
      </c>
      <c r="K34" s="5">
        <v>2</v>
      </c>
      <c r="L34" s="5">
        <v>2</v>
      </c>
      <c r="M34" s="5">
        <v>2</v>
      </c>
      <c r="N34" s="5">
        <v>2</v>
      </c>
    </row>
    <row r="35" spans="2:14" x14ac:dyDescent="0.3">
      <c r="B35" s="5">
        <v>30</v>
      </c>
      <c r="C35" s="5" t="s">
        <v>35</v>
      </c>
      <c r="D35" s="5" t="s">
        <v>15</v>
      </c>
      <c r="E35" s="5">
        <v>1</v>
      </c>
      <c r="F35" s="5">
        <v>11</v>
      </c>
      <c r="G35" s="5">
        <v>1</v>
      </c>
      <c r="H35" s="5">
        <v>1</v>
      </c>
      <c r="I35" s="5">
        <v>1</v>
      </c>
      <c r="J35" s="5">
        <v>1</v>
      </c>
      <c r="K35" s="5">
        <v>1</v>
      </c>
      <c r="L35" s="5">
        <v>1</v>
      </c>
      <c r="M35" s="5">
        <v>1</v>
      </c>
      <c r="N35" s="5">
        <v>1</v>
      </c>
    </row>
    <row r="37" spans="2:14" x14ac:dyDescent="0.3">
      <c r="C37" s="11"/>
      <c r="D37" s="11"/>
      <c r="E37" s="1"/>
    </row>
    <row r="40" spans="2:14" x14ac:dyDescent="0.3">
      <c r="B40" s="6" t="s">
        <v>1</v>
      </c>
      <c r="C40" s="8" t="s">
        <v>36</v>
      </c>
      <c r="D40" s="8"/>
      <c r="E40" s="6"/>
    </row>
    <row r="41" spans="2:14" x14ac:dyDescent="0.3">
      <c r="B41" s="6"/>
      <c r="C41" s="10" t="s">
        <v>37</v>
      </c>
      <c r="D41" s="10"/>
      <c r="E41" s="4">
        <f>COUNTIF(E6:E35,1)</f>
        <v>17</v>
      </c>
    </row>
    <row r="42" spans="2:14" x14ac:dyDescent="0.3">
      <c r="B42" s="6"/>
      <c r="C42" s="14" t="s">
        <v>38</v>
      </c>
      <c r="D42" s="14"/>
      <c r="E42" s="13">
        <f>COUNTIF(E6:E35,2)</f>
        <v>13</v>
      </c>
    </row>
    <row r="43" spans="2:14" x14ac:dyDescent="0.3">
      <c r="B43" s="6"/>
      <c r="C43" s="6" t="s">
        <v>5</v>
      </c>
      <c r="E43" s="4">
        <f>SUM(E41:E42)</f>
        <v>30</v>
      </c>
    </row>
    <row r="44" spans="2:14" x14ac:dyDescent="0.3">
      <c r="B44" s="6"/>
    </row>
    <row r="45" spans="2:14" x14ac:dyDescent="0.3">
      <c r="B45" s="6" t="s">
        <v>2</v>
      </c>
      <c r="C45" s="9" t="s">
        <v>39</v>
      </c>
      <c r="D45" s="6"/>
      <c r="E45" s="6"/>
    </row>
    <row r="46" spans="2:14" x14ac:dyDescent="0.3">
      <c r="C46" s="4">
        <v>10</v>
      </c>
      <c r="E46" s="4">
        <f>COUNTIF(F6:F35,10)</f>
        <v>2</v>
      </c>
    </row>
    <row r="47" spans="2:14" x14ac:dyDescent="0.3">
      <c r="C47" s="4">
        <v>11</v>
      </c>
      <c r="E47" s="4">
        <f>COUNTIF(F6:F35,11)</f>
        <v>12</v>
      </c>
    </row>
    <row r="48" spans="2:14" x14ac:dyDescent="0.3">
      <c r="C48" s="4">
        <v>12</v>
      </c>
      <c r="E48" s="4">
        <f>COUNTIF(F6:F35,12)</f>
        <v>8</v>
      </c>
    </row>
    <row r="49" spans="2:12" x14ac:dyDescent="0.3">
      <c r="C49" s="4">
        <v>13</v>
      </c>
      <c r="E49" s="4">
        <f>COUNTIF(F6:F35,13)</f>
        <v>6</v>
      </c>
    </row>
    <row r="50" spans="2:12" x14ac:dyDescent="0.3">
      <c r="C50" s="13">
        <v>14</v>
      </c>
      <c r="D50" s="13"/>
      <c r="E50" s="13">
        <f>COUNTIF(F6:F35,14)</f>
        <v>2</v>
      </c>
    </row>
    <row r="51" spans="2:12" x14ac:dyDescent="0.3">
      <c r="C51" s="6" t="s">
        <v>5</v>
      </c>
      <c r="E51" s="4">
        <f>SUM(E46:E50)</f>
        <v>30</v>
      </c>
    </row>
    <row r="52" spans="2:12" x14ac:dyDescent="0.3">
      <c r="C52" s="7"/>
      <c r="D52" s="7"/>
      <c r="E52" s="7"/>
    </row>
    <row r="53" spans="2:12" ht="38" customHeight="1" x14ac:dyDescent="0.3">
      <c r="B53" s="17" t="s">
        <v>47</v>
      </c>
      <c r="C53" s="16" t="s">
        <v>42</v>
      </c>
      <c r="D53" s="16"/>
      <c r="E53" s="16"/>
      <c r="H53" s="17" t="s">
        <v>48</v>
      </c>
      <c r="I53" s="16" t="s">
        <v>45</v>
      </c>
      <c r="J53" s="16"/>
      <c r="K53" s="16"/>
      <c r="L53" s="16"/>
    </row>
    <row r="54" spans="2:12" x14ac:dyDescent="0.3">
      <c r="C54" s="7" t="s">
        <v>43</v>
      </c>
      <c r="E54" s="4">
        <f>COUNTIF(G6:G35,1)</f>
        <v>30</v>
      </c>
      <c r="H54" s="4"/>
      <c r="I54" s="7" t="s">
        <v>43</v>
      </c>
      <c r="J54" s="4"/>
      <c r="K54" s="4">
        <f>COUNTIF(K6:K35,1)</f>
        <v>6</v>
      </c>
    </row>
    <row r="55" spans="2:12" x14ac:dyDescent="0.3">
      <c r="C55" s="15" t="s">
        <v>44</v>
      </c>
      <c r="D55" s="13"/>
      <c r="E55" s="13">
        <f>COUNTIF(G6:G35,2)</f>
        <v>0</v>
      </c>
      <c r="H55" s="4"/>
      <c r="I55" s="15" t="s">
        <v>44</v>
      </c>
      <c r="J55" s="13"/>
      <c r="K55" s="13">
        <f>COUNTIF(K6:K35,2)</f>
        <v>24</v>
      </c>
    </row>
    <row r="56" spans="2:12" x14ac:dyDescent="0.3">
      <c r="C56" s="6" t="s">
        <v>5</v>
      </c>
      <c r="E56" s="4">
        <f>SUM(E54:E55)</f>
        <v>30</v>
      </c>
      <c r="H56" s="4"/>
      <c r="I56" s="6" t="s">
        <v>5</v>
      </c>
      <c r="J56" s="4"/>
      <c r="K56" s="4">
        <f>SUM(K54:K55)</f>
        <v>30</v>
      </c>
    </row>
    <row r="57" spans="2:12" x14ac:dyDescent="0.3">
      <c r="C57" s="2"/>
      <c r="H57" s="4"/>
      <c r="I57" s="10"/>
      <c r="J57" s="10"/>
    </row>
    <row r="58" spans="2:12" ht="39" customHeight="1" x14ac:dyDescent="0.3">
      <c r="B58" s="17" t="s">
        <v>49</v>
      </c>
      <c r="C58" s="16" t="s">
        <v>42</v>
      </c>
      <c r="D58" s="16"/>
      <c r="E58" s="16"/>
      <c r="H58" s="17" t="s">
        <v>52</v>
      </c>
      <c r="I58" s="16" t="s">
        <v>45</v>
      </c>
      <c r="J58" s="16"/>
      <c r="K58" s="16"/>
      <c r="L58" s="16"/>
    </row>
    <row r="59" spans="2:12" x14ac:dyDescent="0.3">
      <c r="C59" s="7" t="s">
        <v>43</v>
      </c>
      <c r="E59" s="4">
        <f>COUNTIF(H6:H35,1)</f>
        <v>30</v>
      </c>
      <c r="H59" s="4"/>
      <c r="I59" s="7" t="s">
        <v>43</v>
      </c>
      <c r="J59" s="4"/>
      <c r="K59" s="4">
        <f>COUNTIF(L6:L35,1)</f>
        <v>5</v>
      </c>
    </row>
    <row r="60" spans="2:12" x14ac:dyDescent="0.3">
      <c r="C60" s="15" t="s">
        <v>44</v>
      </c>
      <c r="D60" s="13"/>
      <c r="E60" s="13">
        <f>COUNTIF(H6:H35,2)</f>
        <v>0</v>
      </c>
      <c r="H60" s="4"/>
      <c r="I60" s="15" t="s">
        <v>44</v>
      </c>
      <c r="J60" s="13"/>
      <c r="K60" s="13">
        <f>COUNTIF(L6:L35,2)</f>
        <v>25</v>
      </c>
    </row>
    <row r="61" spans="2:12" x14ac:dyDescent="0.3">
      <c r="C61" s="6" t="s">
        <v>5</v>
      </c>
      <c r="E61" s="4">
        <f>SUM(E59:E60)</f>
        <v>30</v>
      </c>
      <c r="H61" s="4"/>
      <c r="I61" s="6" t="s">
        <v>5</v>
      </c>
      <c r="J61" s="4"/>
      <c r="K61" s="4">
        <f>SUM(K59:K60)</f>
        <v>30</v>
      </c>
    </row>
    <row r="62" spans="2:12" x14ac:dyDescent="0.3">
      <c r="B62" s="2"/>
      <c r="C62" s="2"/>
      <c r="D62" s="2"/>
    </row>
    <row r="63" spans="2:12" ht="38" customHeight="1" x14ac:dyDescent="0.3">
      <c r="B63" s="17" t="s">
        <v>50</v>
      </c>
      <c r="C63" s="16" t="s">
        <v>42</v>
      </c>
      <c r="D63" s="16"/>
      <c r="E63" s="16"/>
      <c r="H63" s="17" t="s">
        <v>53</v>
      </c>
      <c r="I63" s="16" t="s">
        <v>45</v>
      </c>
      <c r="J63" s="16"/>
      <c r="K63" s="16"/>
      <c r="L63" s="16"/>
    </row>
    <row r="64" spans="2:12" x14ac:dyDescent="0.3">
      <c r="C64" s="7" t="s">
        <v>43</v>
      </c>
      <c r="E64" s="4">
        <f>COUNTIF(I6:I35,1)</f>
        <v>30</v>
      </c>
      <c r="H64" s="4"/>
      <c r="I64" s="7" t="s">
        <v>43</v>
      </c>
      <c r="J64" s="4"/>
      <c r="K64" s="4">
        <f>COUNTIF(M6:M35,1)</f>
        <v>20</v>
      </c>
    </row>
    <row r="65" spans="2:12" x14ac:dyDescent="0.3">
      <c r="C65" s="15" t="s">
        <v>44</v>
      </c>
      <c r="D65" s="13"/>
      <c r="E65" s="13">
        <f>COUNTIF(I6:I35,2)</f>
        <v>0</v>
      </c>
      <c r="H65" s="4"/>
      <c r="I65" s="15" t="s">
        <v>44</v>
      </c>
      <c r="J65" s="13"/>
      <c r="K65" s="13">
        <f>COUNTIF(M6:M35,2)</f>
        <v>10</v>
      </c>
    </row>
    <row r="66" spans="2:12" x14ac:dyDescent="0.3">
      <c r="C66" s="6" t="s">
        <v>5</v>
      </c>
      <c r="E66" s="4">
        <f>SUM(E64:E65)</f>
        <v>30</v>
      </c>
      <c r="H66" s="4"/>
      <c r="I66" s="6" t="s">
        <v>5</v>
      </c>
      <c r="J66" s="4"/>
      <c r="K66" s="4">
        <f>SUM(K64:K65)</f>
        <v>30</v>
      </c>
    </row>
    <row r="67" spans="2:12" x14ac:dyDescent="0.3">
      <c r="C67" s="10"/>
      <c r="D67" s="10"/>
    </row>
    <row r="68" spans="2:12" ht="42" customHeight="1" x14ac:dyDescent="0.3">
      <c r="B68" s="17" t="s">
        <v>51</v>
      </c>
      <c r="C68" s="16" t="s">
        <v>42</v>
      </c>
      <c r="D68" s="16"/>
      <c r="E68" s="16"/>
      <c r="H68" s="17" t="s">
        <v>54</v>
      </c>
      <c r="I68" s="16" t="s">
        <v>45</v>
      </c>
      <c r="J68" s="16"/>
      <c r="K68" s="16"/>
      <c r="L68" s="16"/>
    </row>
    <row r="69" spans="2:12" x14ac:dyDescent="0.3">
      <c r="C69" s="7" t="s">
        <v>43</v>
      </c>
      <c r="E69" s="4">
        <f>COUNTIF(J6:J35,1)</f>
        <v>30</v>
      </c>
      <c r="H69" s="4"/>
      <c r="I69" s="7" t="s">
        <v>43</v>
      </c>
      <c r="J69" s="4"/>
      <c r="K69" s="4">
        <f>COUNTIF(N6:N35,1)</f>
        <v>20</v>
      </c>
    </row>
    <row r="70" spans="2:12" x14ac:dyDescent="0.3">
      <c r="C70" s="15" t="s">
        <v>44</v>
      </c>
      <c r="D70" s="13"/>
      <c r="E70" s="13">
        <f>COUNTIF(J6:J35,2)</f>
        <v>0</v>
      </c>
      <c r="H70" s="4"/>
      <c r="I70" s="15" t="s">
        <v>44</v>
      </c>
      <c r="J70" s="13"/>
      <c r="K70" s="13">
        <f>COUNTIF(N6:N35,2)</f>
        <v>10</v>
      </c>
    </row>
    <row r="71" spans="2:12" s="1" customFormat="1" ht="27.65" customHeight="1" x14ac:dyDescent="0.3">
      <c r="B71" s="4"/>
      <c r="C71" s="6" t="s">
        <v>5</v>
      </c>
      <c r="D71" s="4"/>
      <c r="E71" s="4">
        <f>SUM(E69:E70)</f>
        <v>30</v>
      </c>
      <c r="F71" s="2"/>
      <c r="G71" s="2"/>
      <c r="H71" s="4"/>
      <c r="I71" s="6" t="s">
        <v>5</v>
      </c>
      <c r="J71" s="4"/>
      <c r="K71" s="4">
        <f>SUM(K69:K70)</f>
        <v>30</v>
      </c>
      <c r="L71" s="2"/>
    </row>
    <row r="76" spans="2:12" s="1" customFormat="1" x14ac:dyDescent="0.3">
      <c r="B76" s="6"/>
      <c r="C76" s="6"/>
      <c r="D76" s="6"/>
    </row>
    <row r="78" spans="2:12" s="1" customFormat="1" x14ac:dyDescent="0.3">
      <c r="B78" s="6"/>
      <c r="C78" s="6"/>
      <c r="D78" s="6"/>
    </row>
    <row r="83" spans="2:4" s="1" customFormat="1" x14ac:dyDescent="0.3">
      <c r="B83" s="6"/>
      <c r="C83" s="6"/>
      <c r="D83" s="6"/>
    </row>
    <row r="85" spans="2:4" s="1" customFormat="1" x14ac:dyDescent="0.3">
      <c r="B85" s="6"/>
      <c r="C85" s="6"/>
      <c r="D85" s="6"/>
    </row>
    <row r="91" spans="2:4" s="1" customFormat="1" x14ac:dyDescent="0.3">
      <c r="B91" s="6"/>
      <c r="C91" s="6"/>
      <c r="D91" s="6"/>
    </row>
    <row r="93" spans="2:4" s="1" customFormat="1" x14ac:dyDescent="0.3">
      <c r="B93" s="6"/>
      <c r="C93" s="6"/>
      <c r="D93" s="6"/>
    </row>
    <row r="98" spans="2:4" s="1" customFormat="1" x14ac:dyDescent="0.3">
      <c r="B98" s="6"/>
      <c r="C98" s="6"/>
      <c r="D98" s="6"/>
    </row>
    <row r="100" spans="2:4" s="1" customFormat="1" x14ac:dyDescent="0.3">
      <c r="B100" s="6"/>
      <c r="C100" s="6"/>
      <c r="D100" s="6"/>
    </row>
    <row r="105" spans="2:4" s="1" customFormat="1" x14ac:dyDescent="0.3">
      <c r="B105" s="6"/>
      <c r="C105" s="6"/>
      <c r="D105" s="6"/>
    </row>
    <row r="107" spans="2:4" s="1" customFormat="1" x14ac:dyDescent="0.3">
      <c r="B107" s="6"/>
      <c r="C107" s="6"/>
      <c r="D107" s="6"/>
    </row>
    <row r="112" spans="2:4" s="1" customFormat="1" x14ac:dyDescent="0.3">
      <c r="B112" s="6"/>
      <c r="C112" s="6"/>
      <c r="D112" s="6"/>
    </row>
    <row r="114" spans="2:4" s="1" customFormat="1" x14ac:dyDescent="0.3">
      <c r="B114" s="6"/>
      <c r="C114" s="6"/>
      <c r="D114" s="6"/>
    </row>
    <row r="118" spans="2:4" s="1" customFormat="1" x14ac:dyDescent="0.3">
      <c r="B118" s="6"/>
      <c r="C118" s="6"/>
      <c r="D118" s="6"/>
    </row>
    <row r="120" spans="2:4" s="1" customFormat="1" x14ac:dyDescent="0.3">
      <c r="B120" s="6"/>
      <c r="C120" s="6"/>
      <c r="D120" s="6"/>
    </row>
    <row r="125" spans="2:4" s="1" customFormat="1" x14ac:dyDescent="0.3">
      <c r="B125" s="6"/>
      <c r="C125" s="6"/>
      <c r="D125" s="6"/>
    </row>
    <row r="127" spans="2:4" s="1" customFormat="1" x14ac:dyDescent="0.3">
      <c r="B127" s="6"/>
      <c r="C127" s="6"/>
      <c r="D127" s="6"/>
    </row>
    <row r="131" spans="2:4" s="1" customFormat="1" x14ac:dyDescent="0.3">
      <c r="B131" s="6"/>
      <c r="C131" s="6"/>
      <c r="D131" s="6"/>
    </row>
    <row r="133" spans="2:4" s="1" customFormat="1" x14ac:dyDescent="0.3">
      <c r="B133" s="6"/>
      <c r="C133" s="6"/>
      <c r="D133" s="6"/>
    </row>
    <row r="137" spans="2:4" s="1" customFormat="1" x14ac:dyDescent="0.3">
      <c r="B137" s="6"/>
      <c r="C137" s="6"/>
      <c r="D137" s="6"/>
    </row>
    <row r="139" spans="2:4" s="1" customFormat="1" x14ac:dyDescent="0.3">
      <c r="B139" s="6"/>
      <c r="C139" s="6"/>
      <c r="D139" s="6"/>
    </row>
    <row r="143" spans="2:4" s="1" customFormat="1" x14ac:dyDescent="0.3">
      <c r="B143" s="6"/>
      <c r="C143" s="6"/>
      <c r="D143" s="6"/>
    </row>
    <row r="145" spans="2:5" s="1" customFormat="1" x14ac:dyDescent="0.3">
      <c r="B145" s="6"/>
      <c r="C145" s="6"/>
      <c r="D145" s="6"/>
    </row>
    <row r="149" spans="2:5" s="1" customFormat="1" x14ac:dyDescent="0.3">
      <c r="B149" s="6"/>
      <c r="C149" s="6"/>
      <c r="D149" s="6"/>
    </row>
    <row r="154" spans="2:5" x14ac:dyDescent="0.3">
      <c r="C154" s="6"/>
      <c r="D154" s="6"/>
      <c r="E154" s="1"/>
    </row>
  </sheetData>
  <mergeCells count="23">
    <mergeCell ref="C68:E68"/>
    <mergeCell ref="I53:L53"/>
    <mergeCell ref="I58:L58"/>
    <mergeCell ref="I63:L63"/>
    <mergeCell ref="I68:L68"/>
    <mergeCell ref="B2:B5"/>
    <mergeCell ref="C67:D67"/>
    <mergeCell ref="D3:N3"/>
    <mergeCell ref="G4:J4"/>
    <mergeCell ref="K4:N4"/>
    <mergeCell ref="E4:E5"/>
    <mergeCell ref="D4:D5"/>
    <mergeCell ref="C37:D37"/>
    <mergeCell ref="C41:D41"/>
    <mergeCell ref="C42:D42"/>
    <mergeCell ref="I57:J57"/>
    <mergeCell ref="C53:E53"/>
    <mergeCell ref="C58:E58"/>
    <mergeCell ref="C63:E63"/>
    <mergeCell ref="B1:F1"/>
    <mergeCell ref="D2:N2"/>
    <mergeCell ref="F4:F5"/>
    <mergeCell ref="C2:C5"/>
  </mergeCells>
  <phoneticPr fontId="5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Wawarisa</dc:creator>
  <cp:lastModifiedBy>Acer</cp:lastModifiedBy>
  <cp:lastPrinted>2016-05-02T18:36:17Z</cp:lastPrinted>
  <dcterms:created xsi:type="dcterms:W3CDTF">2016-03-23T10:16:21Z</dcterms:created>
  <dcterms:modified xsi:type="dcterms:W3CDTF">2024-09-09T18:31:54Z</dcterms:modified>
</cp:coreProperties>
</file>