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bachtiar\KKN\"/>
    </mc:Choice>
  </mc:AlternateContent>
  <xr:revisionPtr revIDLastSave="0" documentId="13_ncr:1_{26B46652-3F0D-474C-8DA3-DED23E005FFE}" xr6:coauthVersionLast="47" xr6:coauthVersionMax="47" xr10:uidLastSave="{00000000-0000-0000-0000-000000000000}"/>
  <bookViews>
    <workbookView xWindow="-120" yWindow="-120" windowWidth="20730" windowHeight="11040" activeTab="5" xr2:uid="{8EA58506-D797-4AE1-8F02-1B0A6413805A}"/>
  </bookViews>
  <sheets>
    <sheet name="Input Laporan" sheetId="1" r:id="rId1"/>
    <sheet name="Bulan April" sheetId="2" r:id="rId2"/>
    <sheet name="Bulan Mei" sheetId="3" r:id="rId3"/>
    <sheet name="Bulan Juni" sheetId="4" r:id="rId4"/>
    <sheet name="Bulan Juli" sheetId="6" r:id="rId5"/>
    <sheet name="Bulan Agustus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5" l="1"/>
  <c r="G70" i="5" s="1"/>
  <c r="E69" i="5"/>
  <c r="E68" i="5"/>
  <c r="G68" i="5" s="1"/>
  <c r="G67" i="5"/>
  <c r="H67" i="5" s="1"/>
  <c r="E67" i="5"/>
  <c r="F67" i="5" s="1"/>
  <c r="E66" i="5"/>
  <c r="G66" i="5" s="1"/>
  <c r="E65" i="5"/>
  <c r="E64" i="5"/>
  <c r="G64" i="5" s="1"/>
  <c r="G63" i="5"/>
  <c r="H63" i="5" s="1"/>
  <c r="E63" i="5"/>
  <c r="F63" i="5" s="1"/>
  <c r="E62" i="5"/>
  <c r="G62" i="5" s="1"/>
  <c r="E61" i="5"/>
  <c r="E60" i="5"/>
  <c r="G60" i="5" s="1"/>
  <c r="G59" i="5"/>
  <c r="H59" i="5" s="1"/>
  <c r="E59" i="5"/>
  <c r="F59" i="5" s="1"/>
  <c r="E58" i="5"/>
  <c r="G58" i="5" s="1"/>
  <c r="E57" i="5"/>
  <c r="E56" i="5"/>
  <c r="G56" i="5" s="1"/>
  <c r="G55" i="5"/>
  <c r="E55" i="5"/>
  <c r="F55" i="5" s="1"/>
  <c r="E54" i="5"/>
  <c r="G54" i="5" s="1"/>
  <c r="E53" i="5"/>
  <c r="E52" i="5"/>
  <c r="G52" i="5" s="1"/>
  <c r="G51" i="5"/>
  <c r="H51" i="5" s="1"/>
  <c r="E51" i="5"/>
  <c r="F51" i="5" s="1"/>
  <c r="E50" i="5"/>
  <c r="G50" i="5" s="1"/>
  <c r="E49" i="5"/>
  <c r="E48" i="5"/>
  <c r="G48" i="5" s="1"/>
  <c r="G47" i="5"/>
  <c r="H47" i="5" s="1"/>
  <c r="E47" i="5"/>
  <c r="F47" i="5" s="1"/>
  <c r="E46" i="5"/>
  <c r="G46" i="5" s="1"/>
  <c r="E45" i="5"/>
  <c r="E44" i="5"/>
  <c r="G44" i="5" s="1"/>
  <c r="G43" i="5"/>
  <c r="H43" i="5" s="1"/>
  <c r="E43" i="5"/>
  <c r="F43" i="5" s="1"/>
  <c r="E42" i="5"/>
  <c r="G42" i="5" s="1"/>
  <c r="F41" i="5"/>
  <c r="E41" i="5"/>
  <c r="G41" i="5" s="1"/>
  <c r="E40" i="5"/>
  <c r="G40" i="5" s="1"/>
  <c r="G39" i="5"/>
  <c r="H39" i="5" s="1"/>
  <c r="E39" i="5"/>
  <c r="F39" i="5" s="1"/>
  <c r="E38" i="5"/>
  <c r="G38" i="5" s="1"/>
  <c r="F37" i="5"/>
  <c r="E37" i="5"/>
  <c r="G37" i="5" s="1"/>
  <c r="E36" i="5"/>
  <c r="G36" i="5" s="1"/>
  <c r="G35" i="5"/>
  <c r="H35" i="5" s="1"/>
  <c r="E35" i="5"/>
  <c r="F35" i="5" s="1"/>
  <c r="E34" i="5"/>
  <c r="G34" i="5" s="1"/>
  <c r="F33" i="5"/>
  <c r="E33" i="5"/>
  <c r="G33" i="5" s="1"/>
  <c r="E32" i="5"/>
  <c r="G32" i="5" s="1"/>
  <c r="G31" i="5"/>
  <c r="H31" i="5" s="1"/>
  <c r="E31" i="5"/>
  <c r="F31" i="5" s="1"/>
  <c r="E30" i="5"/>
  <c r="G30" i="5" s="1"/>
  <c r="F29" i="5"/>
  <c r="E29" i="5"/>
  <c r="G29" i="5" s="1"/>
  <c r="E28" i="5"/>
  <c r="G28" i="5" s="1"/>
  <c r="G27" i="5"/>
  <c r="H27" i="5" s="1"/>
  <c r="E27" i="5"/>
  <c r="F27" i="5" s="1"/>
  <c r="E26" i="5"/>
  <c r="G26" i="5" s="1"/>
  <c r="F25" i="5"/>
  <c r="E25" i="5"/>
  <c r="G25" i="5" s="1"/>
  <c r="E24" i="5"/>
  <c r="G24" i="5" s="1"/>
  <c r="G23" i="5"/>
  <c r="H23" i="5" s="1"/>
  <c r="E23" i="5"/>
  <c r="F23" i="5" s="1"/>
  <c r="E22" i="5"/>
  <c r="G22" i="5" s="1"/>
  <c r="F21" i="5"/>
  <c r="E21" i="5"/>
  <c r="G21" i="5" s="1"/>
  <c r="E20" i="5"/>
  <c r="G20" i="5" s="1"/>
  <c r="G19" i="5"/>
  <c r="H19" i="5" s="1"/>
  <c r="E19" i="5"/>
  <c r="F19" i="5" s="1"/>
  <c r="E18" i="5"/>
  <c r="G18" i="5" s="1"/>
  <c r="F17" i="5"/>
  <c r="E17" i="5"/>
  <c r="G17" i="5" s="1"/>
  <c r="E16" i="5"/>
  <c r="G16" i="5" s="1"/>
  <c r="G15" i="5"/>
  <c r="H15" i="5" s="1"/>
  <c r="E15" i="5"/>
  <c r="F15" i="5" s="1"/>
  <c r="E14" i="5"/>
  <c r="G14" i="5" s="1"/>
  <c r="F13" i="5"/>
  <c r="E13" i="5"/>
  <c r="G13" i="5" s="1"/>
  <c r="E12" i="5"/>
  <c r="G12" i="5" s="1"/>
  <c r="E11" i="5"/>
  <c r="F11" i="5" s="1"/>
  <c r="E10" i="5"/>
  <c r="G10" i="5" s="1"/>
  <c r="L9" i="5"/>
  <c r="E9" i="5"/>
  <c r="G9" i="5" s="1"/>
  <c r="H9" i="2"/>
  <c r="H11" i="2"/>
  <c r="F9" i="2"/>
  <c r="Q9" i="2"/>
  <c r="P9" i="2"/>
  <c r="O9" i="2"/>
  <c r="N9" i="2"/>
  <c r="L9" i="2"/>
  <c r="V9" i="4"/>
  <c r="V9" i="3"/>
  <c r="V9" i="2"/>
  <c r="G9" i="2"/>
  <c r="F67" i="6"/>
  <c r="L9" i="6"/>
  <c r="F67" i="3"/>
  <c r="N9" i="3"/>
  <c r="P9" i="3" s="1"/>
  <c r="O9" i="4"/>
  <c r="Q9" i="4"/>
  <c r="P9" i="4"/>
  <c r="G12" i="4"/>
  <c r="F67" i="4"/>
  <c r="N9" i="4"/>
  <c r="L9" i="3"/>
  <c r="L10" i="4"/>
  <c r="L9" i="4"/>
  <c r="G9" i="6"/>
  <c r="E70" i="6"/>
  <c r="G70" i="6" s="1"/>
  <c r="G69" i="6"/>
  <c r="F69" i="6"/>
  <c r="E69" i="6"/>
  <c r="E68" i="6"/>
  <c r="G68" i="6" s="1"/>
  <c r="E67" i="6"/>
  <c r="G67" i="6" s="1"/>
  <c r="G66" i="6"/>
  <c r="E66" i="6"/>
  <c r="F65" i="6"/>
  <c r="E65" i="6"/>
  <c r="G65" i="6" s="1"/>
  <c r="E64" i="6"/>
  <c r="G64" i="6" s="1"/>
  <c r="E63" i="6"/>
  <c r="E62" i="6"/>
  <c r="G62" i="6" s="1"/>
  <c r="E61" i="6"/>
  <c r="G61" i="6" s="1"/>
  <c r="E60" i="6"/>
  <c r="G60" i="6" s="1"/>
  <c r="G59" i="6"/>
  <c r="E59" i="6"/>
  <c r="G58" i="6"/>
  <c r="E58" i="6"/>
  <c r="F57" i="6"/>
  <c r="E57" i="6"/>
  <c r="G57" i="6" s="1"/>
  <c r="E56" i="6"/>
  <c r="G56" i="6" s="1"/>
  <c r="E55" i="6"/>
  <c r="F55" i="6" s="1"/>
  <c r="E54" i="6"/>
  <c r="G54" i="6" s="1"/>
  <c r="E53" i="6"/>
  <c r="G53" i="6" s="1"/>
  <c r="E52" i="6"/>
  <c r="G52" i="6" s="1"/>
  <c r="G51" i="6"/>
  <c r="E51" i="6"/>
  <c r="F51" i="6" s="1"/>
  <c r="G50" i="6"/>
  <c r="E50" i="6"/>
  <c r="E49" i="6"/>
  <c r="G49" i="6" s="1"/>
  <c r="E48" i="6"/>
  <c r="G48" i="6" s="1"/>
  <c r="E47" i="6"/>
  <c r="E46" i="6"/>
  <c r="G46" i="6" s="1"/>
  <c r="E45" i="6"/>
  <c r="G45" i="6" s="1"/>
  <c r="E44" i="6"/>
  <c r="G44" i="6" s="1"/>
  <c r="G43" i="6"/>
  <c r="E43" i="6"/>
  <c r="G42" i="6"/>
  <c r="E42" i="6"/>
  <c r="F41" i="6"/>
  <c r="E41" i="6"/>
  <c r="G41" i="6" s="1"/>
  <c r="E40" i="6"/>
  <c r="G40" i="6" s="1"/>
  <c r="E39" i="6"/>
  <c r="F39" i="6" s="1"/>
  <c r="E38" i="6"/>
  <c r="G38" i="6" s="1"/>
  <c r="E37" i="6"/>
  <c r="G37" i="6" s="1"/>
  <c r="E36" i="6"/>
  <c r="G36" i="6" s="1"/>
  <c r="G35" i="6"/>
  <c r="E35" i="6"/>
  <c r="F35" i="6" s="1"/>
  <c r="G34" i="6"/>
  <c r="E34" i="6"/>
  <c r="E33" i="6"/>
  <c r="G33" i="6" s="1"/>
  <c r="E32" i="6"/>
  <c r="G32" i="6" s="1"/>
  <c r="E31" i="6"/>
  <c r="G31" i="6" s="1"/>
  <c r="G30" i="6"/>
  <c r="E30" i="6"/>
  <c r="F29" i="6"/>
  <c r="E29" i="6"/>
  <c r="G29" i="6" s="1"/>
  <c r="G28" i="6"/>
  <c r="E28" i="6"/>
  <c r="G27" i="6"/>
  <c r="F27" i="6"/>
  <c r="E27" i="6"/>
  <c r="G26" i="6"/>
  <c r="E26" i="6"/>
  <c r="F25" i="6"/>
  <c r="E25" i="6"/>
  <c r="G25" i="6" s="1"/>
  <c r="G24" i="6"/>
  <c r="E24" i="6"/>
  <c r="G23" i="6"/>
  <c r="F23" i="6"/>
  <c r="E23" i="6"/>
  <c r="G22" i="6"/>
  <c r="E22" i="6"/>
  <c r="F21" i="6"/>
  <c r="E21" i="6"/>
  <c r="G21" i="6" s="1"/>
  <c r="G20" i="6"/>
  <c r="E20" i="6"/>
  <c r="G19" i="6"/>
  <c r="F19" i="6"/>
  <c r="E19" i="6"/>
  <c r="G18" i="6"/>
  <c r="E18" i="6"/>
  <c r="F17" i="6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G11" i="6"/>
  <c r="E11" i="6"/>
  <c r="E10" i="6"/>
  <c r="G10" i="6" s="1"/>
  <c r="E9" i="6"/>
  <c r="G64" i="4"/>
  <c r="G68" i="4"/>
  <c r="E68" i="4"/>
  <c r="E67" i="4"/>
  <c r="G67" i="4" s="1"/>
  <c r="E66" i="4"/>
  <c r="G66" i="4" s="1"/>
  <c r="E65" i="4"/>
  <c r="G65" i="4" s="1"/>
  <c r="E64" i="4"/>
  <c r="F63" i="4"/>
  <c r="E63" i="4"/>
  <c r="G63" i="4" s="1"/>
  <c r="E62" i="4"/>
  <c r="G62" i="4" s="1"/>
  <c r="E61" i="4"/>
  <c r="G61" i="4" s="1"/>
  <c r="E60" i="4"/>
  <c r="G60" i="4" s="1"/>
  <c r="E59" i="4"/>
  <c r="E58" i="4"/>
  <c r="G58" i="4" s="1"/>
  <c r="E57" i="4"/>
  <c r="G57" i="4" s="1"/>
  <c r="E56" i="4"/>
  <c r="G56" i="4" s="1"/>
  <c r="E55" i="4"/>
  <c r="G55" i="4" s="1"/>
  <c r="E54" i="4"/>
  <c r="G54" i="4" s="1"/>
  <c r="E53" i="4"/>
  <c r="G53" i="4" s="1"/>
  <c r="E52" i="4"/>
  <c r="G52" i="4" s="1"/>
  <c r="E51" i="4"/>
  <c r="G51" i="4" s="1"/>
  <c r="E50" i="4"/>
  <c r="G50" i="4" s="1"/>
  <c r="E49" i="4"/>
  <c r="G49" i="4" s="1"/>
  <c r="E48" i="4"/>
  <c r="G48" i="4" s="1"/>
  <c r="G47" i="4"/>
  <c r="F47" i="4"/>
  <c r="E47" i="4"/>
  <c r="E46" i="4"/>
  <c r="G46" i="4" s="1"/>
  <c r="E45" i="4"/>
  <c r="G45" i="4" s="1"/>
  <c r="G44" i="4"/>
  <c r="E44" i="4"/>
  <c r="E43" i="4"/>
  <c r="G43" i="4" s="1"/>
  <c r="E42" i="4"/>
  <c r="G42" i="4" s="1"/>
  <c r="E41" i="4"/>
  <c r="G41" i="4" s="1"/>
  <c r="H41" i="4" s="1"/>
  <c r="E40" i="4"/>
  <c r="G40" i="4" s="1"/>
  <c r="E39" i="4"/>
  <c r="G39" i="4" s="1"/>
  <c r="E38" i="4"/>
  <c r="G38" i="4" s="1"/>
  <c r="E37" i="4"/>
  <c r="G37" i="4" s="1"/>
  <c r="E36" i="4"/>
  <c r="G36" i="4" s="1"/>
  <c r="E35" i="4"/>
  <c r="G35" i="4" s="1"/>
  <c r="E34" i="4"/>
  <c r="G34" i="4" s="1"/>
  <c r="E33" i="4"/>
  <c r="G33" i="4" s="1"/>
  <c r="E32" i="4"/>
  <c r="G32" i="4" s="1"/>
  <c r="G31" i="4"/>
  <c r="F31" i="4"/>
  <c r="E31" i="4"/>
  <c r="E30" i="4"/>
  <c r="G30" i="4" s="1"/>
  <c r="E29" i="4"/>
  <c r="G29" i="4" s="1"/>
  <c r="H29" i="4" s="1"/>
  <c r="G28" i="4"/>
  <c r="E28" i="4"/>
  <c r="E27" i="4"/>
  <c r="G27" i="4" s="1"/>
  <c r="E26" i="4"/>
  <c r="G26" i="4" s="1"/>
  <c r="E25" i="4"/>
  <c r="G25" i="4" s="1"/>
  <c r="H25" i="4" s="1"/>
  <c r="E24" i="4"/>
  <c r="G24" i="4" s="1"/>
  <c r="E23" i="4"/>
  <c r="G23" i="4" s="1"/>
  <c r="E22" i="4"/>
  <c r="G22" i="4" s="1"/>
  <c r="E21" i="4"/>
  <c r="G21" i="4" s="1"/>
  <c r="E20" i="4"/>
  <c r="G20" i="4" s="1"/>
  <c r="E19" i="4"/>
  <c r="G19" i="4" s="1"/>
  <c r="E18" i="4"/>
  <c r="G18" i="4" s="1"/>
  <c r="E17" i="4"/>
  <c r="G17" i="4" s="1"/>
  <c r="E16" i="4"/>
  <c r="G16" i="4" s="1"/>
  <c r="E15" i="4"/>
  <c r="G15" i="4" s="1"/>
  <c r="E14" i="4"/>
  <c r="G14" i="4" s="1"/>
  <c r="E13" i="4"/>
  <c r="G13" i="4" s="1"/>
  <c r="E12" i="4"/>
  <c r="E11" i="4"/>
  <c r="G11" i="4" s="1"/>
  <c r="E10" i="4"/>
  <c r="G10" i="4" s="1"/>
  <c r="E9" i="4"/>
  <c r="G9" i="4" s="1"/>
  <c r="H9" i="4" s="1"/>
  <c r="E69" i="3"/>
  <c r="F69" i="3"/>
  <c r="G69" i="3"/>
  <c r="E70" i="3"/>
  <c r="G70" i="3"/>
  <c r="E68" i="3"/>
  <c r="G68" i="3" s="1"/>
  <c r="E67" i="3"/>
  <c r="G67" i="3" s="1"/>
  <c r="E66" i="3"/>
  <c r="G66" i="3" s="1"/>
  <c r="E65" i="3"/>
  <c r="G65" i="3" s="1"/>
  <c r="E64" i="3"/>
  <c r="G64" i="3" s="1"/>
  <c r="E63" i="3"/>
  <c r="F63" i="3" s="1"/>
  <c r="E62" i="3"/>
  <c r="G62" i="3" s="1"/>
  <c r="E61" i="3"/>
  <c r="G61" i="3" s="1"/>
  <c r="E60" i="3"/>
  <c r="G60" i="3" s="1"/>
  <c r="E59" i="3"/>
  <c r="E58" i="3"/>
  <c r="G58" i="3" s="1"/>
  <c r="E57" i="3"/>
  <c r="G57" i="3" s="1"/>
  <c r="E56" i="3"/>
  <c r="G56" i="3" s="1"/>
  <c r="E55" i="3"/>
  <c r="E54" i="3"/>
  <c r="G54" i="3" s="1"/>
  <c r="E53" i="3"/>
  <c r="G53" i="3" s="1"/>
  <c r="E52" i="3"/>
  <c r="G52" i="3" s="1"/>
  <c r="E51" i="3"/>
  <c r="E50" i="3"/>
  <c r="G50" i="3" s="1"/>
  <c r="E49" i="3"/>
  <c r="G49" i="3" s="1"/>
  <c r="E48" i="3"/>
  <c r="G48" i="3" s="1"/>
  <c r="E47" i="3"/>
  <c r="G47" i="3" s="1"/>
  <c r="E46" i="3"/>
  <c r="G46" i="3" s="1"/>
  <c r="E45" i="3"/>
  <c r="G45" i="3" s="1"/>
  <c r="E44" i="3"/>
  <c r="G44" i="3" s="1"/>
  <c r="E43" i="3"/>
  <c r="E42" i="3"/>
  <c r="G42" i="3" s="1"/>
  <c r="E41" i="3"/>
  <c r="G41" i="3" s="1"/>
  <c r="E40" i="3"/>
  <c r="G40" i="3" s="1"/>
  <c r="E39" i="3"/>
  <c r="F39" i="3" s="1"/>
  <c r="E38" i="3"/>
  <c r="G38" i="3" s="1"/>
  <c r="E37" i="3"/>
  <c r="G37" i="3" s="1"/>
  <c r="E36" i="3"/>
  <c r="G36" i="3" s="1"/>
  <c r="E35" i="3"/>
  <c r="E34" i="3"/>
  <c r="G34" i="3" s="1"/>
  <c r="E33" i="3"/>
  <c r="G33" i="3" s="1"/>
  <c r="E32" i="3"/>
  <c r="G32" i="3" s="1"/>
  <c r="E31" i="3"/>
  <c r="G31" i="3" s="1"/>
  <c r="E30" i="3"/>
  <c r="G30" i="3" s="1"/>
  <c r="E29" i="3"/>
  <c r="G29" i="3" s="1"/>
  <c r="E28" i="3"/>
  <c r="G28" i="3" s="1"/>
  <c r="E27" i="3"/>
  <c r="E26" i="3"/>
  <c r="G26" i="3" s="1"/>
  <c r="E25" i="3"/>
  <c r="G25" i="3" s="1"/>
  <c r="E24" i="3"/>
  <c r="G24" i="3" s="1"/>
  <c r="E23" i="3"/>
  <c r="F23" i="3" s="1"/>
  <c r="E22" i="3"/>
  <c r="G22" i="3" s="1"/>
  <c r="E21" i="3"/>
  <c r="G21" i="3" s="1"/>
  <c r="E20" i="3"/>
  <c r="G20" i="3" s="1"/>
  <c r="E19" i="3"/>
  <c r="F19" i="3" s="1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E10" i="3"/>
  <c r="G10" i="3" s="1"/>
  <c r="E9" i="3"/>
  <c r="G12" i="2"/>
  <c r="E10" i="2"/>
  <c r="G10" i="2" s="1"/>
  <c r="E11" i="2"/>
  <c r="G11" i="2" s="1"/>
  <c r="E12" i="2"/>
  <c r="G13" i="2"/>
  <c r="E9" i="2"/>
  <c r="E13" i="2"/>
  <c r="E68" i="2"/>
  <c r="G68" i="2"/>
  <c r="E67" i="2"/>
  <c r="G67" i="2"/>
  <c r="E66" i="2"/>
  <c r="G66" i="2"/>
  <c r="E65" i="2"/>
  <c r="G65" i="2"/>
  <c r="H65" i="2" s="1"/>
  <c r="E64" i="2"/>
  <c r="G64" i="2"/>
  <c r="E63" i="2"/>
  <c r="G63" i="2"/>
  <c r="H63" i="2" s="1"/>
  <c r="E62" i="2"/>
  <c r="G62" i="2"/>
  <c r="E61" i="2"/>
  <c r="G61" i="2"/>
  <c r="H61" i="2" s="1"/>
  <c r="E60" i="2"/>
  <c r="G60" i="2" s="1"/>
  <c r="E59" i="2"/>
  <c r="G39" i="2"/>
  <c r="H39" i="2" s="1"/>
  <c r="G40" i="2"/>
  <c r="G41" i="2"/>
  <c r="G46" i="2"/>
  <c r="G59" i="2"/>
  <c r="E38" i="2"/>
  <c r="G38" i="2" s="1"/>
  <c r="E39" i="2"/>
  <c r="E40" i="2"/>
  <c r="E41" i="2"/>
  <c r="E42" i="2"/>
  <c r="G42" i="2" s="1"/>
  <c r="E43" i="2"/>
  <c r="E44" i="2"/>
  <c r="G44" i="2" s="1"/>
  <c r="E45" i="2"/>
  <c r="G45" i="2" s="1"/>
  <c r="H45" i="2" s="1"/>
  <c r="E46" i="2"/>
  <c r="E47" i="2"/>
  <c r="G47" i="2" s="1"/>
  <c r="E48" i="2"/>
  <c r="G48" i="2" s="1"/>
  <c r="E49" i="2"/>
  <c r="G49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F59" i="2"/>
  <c r="F61" i="2"/>
  <c r="F63" i="2"/>
  <c r="F65" i="2"/>
  <c r="F67" i="2"/>
  <c r="E37" i="2"/>
  <c r="G37" i="2"/>
  <c r="E36" i="2"/>
  <c r="G36" i="2"/>
  <c r="E35" i="2"/>
  <c r="G35" i="2" s="1"/>
  <c r="E34" i="2"/>
  <c r="G34" i="2" s="1"/>
  <c r="H33" i="2" s="1"/>
  <c r="E33" i="2"/>
  <c r="G33" i="2"/>
  <c r="E32" i="2"/>
  <c r="G32" i="2"/>
  <c r="E31" i="2"/>
  <c r="G31" i="2"/>
  <c r="E30" i="2"/>
  <c r="G30" i="2"/>
  <c r="E29" i="2"/>
  <c r="G29" i="2"/>
  <c r="H31" i="2"/>
  <c r="F29" i="2"/>
  <c r="F31" i="2"/>
  <c r="F33" i="2"/>
  <c r="F35" i="2"/>
  <c r="F37" i="2"/>
  <c r="F39" i="2"/>
  <c r="F41" i="2"/>
  <c r="E28" i="2"/>
  <c r="G28" i="2"/>
  <c r="E27" i="2"/>
  <c r="G27" i="2" s="1"/>
  <c r="H27" i="2" s="1"/>
  <c r="E26" i="2"/>
  <c r="G26" i="2" s="1"/>
  <c r="E25" i="2"/>
  <c r="G25" i="2" s="1"/>
  <c r="E24" i="2"/>
  <c r="G24" i="2" s="1"/>
  <c r="E23" i="2"/>
  <c r="F23" i="2" s="1"/>
  <c r="E22" i="2"/>
  <c r="G22" i="2" s="1"/>
  <c r="E21" i="2"/>
  <c r="G21" i="2"/>
  <c r="H21" i="2" s="1"/>
  <c r="E20" i="2"/>
  <c r="G20" i="2"/>
  <c r="E19" i="2"/>
  <c r="F19" i="2" s="1"/>
  <c r="G19" i="2"/>
  <c r="H19" i="2" s="1"/>
  <c r="E18" i="2"/>
  <c r="G18" i="2" s="1"/>
  <c r="E17" i="2"/>
  <c r="G17" i="2" s="1"/>
  <c r="E16" i="2"/>
  <c r="G16" i="2" s="1"/>
  <c r="E15" i="2"/>
  <c r="G15" i="2" s="1"/>
  <c r="E14" i="2"/>
  <c r="G14" i="2" s="1"/>
  <c r="H13" i="2" s="1"/>
  <c r="G11" i="5" l="1"/>
  <c r="H11" i="5" s="1"/>
  <c r="H9" i="5"/>
  <c r="G57" i="5"/>
  <c r="H57" i="5" s="1"/>
  <c r="F57" i="5"/>
  <c r="G45" i="5"/>
  <c r="H45" i="5" s="1"/>
  <c r="F45" i="5"/>
  <c r="G61" i="5"/>
  <c r="H61" i="5" s="1"/>
  <c r="F61" i="5"/>
  <c r="F9" i="5"/>
  <c r="N9" i="5" s="1"/>
  <c r="H13" i="5"/>
  <c r="H17" i="5"/>
  <c r="H21" i="5"/>
  <c r="H25" i="5"/>
  <c r="H29" i="5"/>
  <c r="H33" i="5"/>
  <c r="H37" i="5"/>
  <c r="H41" i="5"/>
  <c r="G49" i="5"/>
  <c r="H49" i="5" s="1"/>
  <c r="F49" i="5"/>
  <c r="H55" i="5"/>
  <c r="G65" i="5"/>
  <c r="H65" i="5" s="1"/>
  <c r="F65" i="5"/>
  <c r="G53" i="5"/>
  <c r="H53" i="5" s="1"/>
  <c r="F53" i="5"/>
  <c r="G69" i="5"/>
  <c r="H69" i="5" s="1"/>
  <c r="F69" i="5"/>
  <c r="F15" i="6"/>
  <c r="Q9" i="3"/>
  <c r="O9" i="3"/>
  <c r="H31" i="3"/>
  <c r="H47" i="3"/>
  <c r="H69" i="3"/>
  <c r="H23" i="6"/>
  <c r="H15" i="6"/>
  <c r="H19" i="6"/>
  <c r="H67" i="2"/>
  <c r="H17" i="2"/>
  <c r="H15" i="2"/>
  <c r="F13" i="6"/>
  <c r="H37" i="6"/>
  <c r="F37" i="6"/>
  <c r="G39" i="6"/>
  <c r="H39" i="6" s="1"/>
  <c r="F53" i="6"/>
  <c r="G55" i="6"/>
  <c r="H55" i="6" s="1"/>
  <c r="H53" i="6"/>
  <c r="H45" i="6"/>
  <c r="F47" i="6"/>
  <c r="F49" i="6"/>
  <c r="H61" i="6"/>
  <c r="F63" i="6"/>
  <c r="F43" i="6"/>
  <c r="F45" i="6"/>
  <c r="G47" i="6"/>
  <c r="H47" i="6" s="1"/>
  <c r="F59" i="6"/>
  <c r="F61" i="6"/>
  <c r="G63" i="6"/>
  <c r="H63" i="6" s="1"/>
  <c r="H31" i="6"/>
  <c r="F31" i="6"/>
  <c r="F33" i="6"/>
  <c r="H27" i="6"/>
  <c r="F11" i="6"/>
  <c r="H11" i="6"/>
  <c r="H9" i="6"/>
  <c r="F9" i="6"/>
  <c r="H17" i="6"/>
  <c r="H25" i="6"/>
  <c r="H35" i="6"/>
  <c r="H41" i="6"/>
  <c r="H51" i="6"/>
  <c r="H57" i="6"/>
  <c r="H13" i="6"/>
  <c r="H21" i="6"/>
  <c r="H29" i="6"/>
  <c r="H33" i="6"/>
  <c r="H43" i="6"/>
  <c r="H49" i="6"/>
  <c r="H59" i="6"/>
  <c r="H65" i="6"/>
  <c r="H67" i="6"/>
  <c r="H69" i="6"/>
  <c r="H13" i="4"/>
  <c r="H45" i="4"/>
  <c r="F59" i="4"/>
  <c r="G59" i="4"/>
  <c r="H57" i="4"/>
  <c r="H61" i="4"/>
  <c r="H63" i="4"/>
  <c r="H59" i="4"/>
  <c r="H55" i="4"/>
  <c r="F55" i="4"/>
  <c r="H51" i="4"/>
  <c r="F51" i="4"/>
  <c r="H47" i="4"/>
  <c r="H43" i="4"/>
  <c r="F43" i="4"/>
  <c r="H39" i="4"/>
  <c r="F39" i="4"/>
  <c r="H35" i="4"/>
  <c r="F35" i="4"/>
  <c r="H31" i="4"/>
  <c r="H27" i="4"/>
  <c r="F27" i="4"/>
  <c r="H23" i="4"/>
  <c r="F23" i="4"/>
  <c r="H19" i="4"/>
  <c r="F19" i="4"/>
  <c r="H15" i="4"/>
  <c r="F15" i="4"/>
  <c r="H11" i="4"/>
  <c r="F11" i="4"/>
  <c r="H21" i="4"/>
  <c r="H37" i="4"/>
  <c r="H53" i="4"/>
  <c r="H67" i="4"/>
  <c r="H17" i="4"/>
  <c r="H33" i="4"/>
  <c r="H49" i="4"/>
  <c r="H65" i="4"/>
  <c r="F9" i="4"/>
  <c r="F13" i="4"/>
  <c r="F17" i="4"/>
  <c r="F21" i="4"/>
  <c r="F25" i="4"/>
  <c r="F29" i="4"/>
  <c r="F33" i="4"/>
  <c r="F37" i="4"/>
  <c r="F41" i="4"/>
  <c r="F45" i="4"/>
  <c r="F49" i="4"/>
  <c r="F53" i="4"/>
  <c r="F57" i="4"/>
  <c r="F61" i="4"/>
  <c r="F65" i="4"/>
  <c r="G63" i="3"/>
  <c r="H63" i="3" s="1"/>
  <c r="H61" i="3"/>
  <c r="F51" i="3"/>
  <c r="F55" i="3"/>
  <c r="F59" i="3"/>
  <c r="G59" i="3"/>
  <c r="H59" i="3" s="1"/>
  <c r="H57" i="3"/>
  <c r="G55" i="3"/>
  <c r="H55" i="3" s="1"/>
  <c r="G51" i="3"/>
  <c r="H51" i="3" s="1"/>
  <c r="F47" i="3"/>
  <c r="H45" i="3"/>
  <c r="F43" i="3"/>
  <c r="G43" i="3"/>
  <c r="H43" i="3" s="1"/>
  <c r="H41" i="3"/>
  <c r="G39" i="3"/>
  <c r="H39" i="3" s="1"/>
  <c r="H37" i="2"/>
  <c r="F35" i="3"/>
  <c r="G35" i="3"/>
  <c r="H35" i="3" s="1"/>
  <c r="F31" i="3"/>
  <c r="H29" i="3"/>
  <c r="F27" i="3"/>
  <c r="G27" i="3"/>
  <c r="H27" i="3" s="1"/>
  <c r="H25" i="3"/>
  <c r="G23" i="3"/>
  <c r="H23" i="3" s="1"/>
  <c r="G19" i="3"/>
  <c r="H19" i="3" s="1"/>
  <c r="H15" i="3"/>
  <c r="F15" i="3"/>
  <c r="H13" i="3"/>
  <c r="F11" i="3"/>
  <c r="G11" i="3"/>
  <c r="H11" i="3" s="1"/>
  <c r="F9" i="3"/>
  <c r="H17" i="3"/>
  <c r="H33" i="3"/>
  <c r="H49" i="3"/>
  <c r="H65" i="3"/>
  <c r="H67" i="3"/>
  <c r="H21" i="3"/>
  <c r="H37" i="3"/>
  <c r="H53" i="3"/>
  <c r="F13" i="3"/>
  <c r="F17" i="3"/>
  <c r="F21" i="3"/>
  <c r="F25" i="3"/>
  <c r="F29" i="3"/>
  <c r="F33" i="3"/>
  <c r="F37" i="3"/>
  <c r="F41" i="3"/>
  <c r="F45" i="3"/>
  <c r="F49" i="3"/>
  <c r="F53" i="3"/>
  <c r="F57" i="3"/>
  <c r="F61" i="3"/>
  <c r="F65" i="3"/>
  <c r="G9" i="3"/>
  <c r="H9" i="3" s="1"/>
  <c r="F11" i="2"/>
  <c r="H59" i="2"/>
  <c r="H57" i="2"/>
  <c r="F57" i="2"/>
  <c r="H55" i="2"/>
  <c r="F55" i="2"/>
  <c r="H53" i="2"/>
  <c r="F53" i="2"/>
  <c r="H51" i="2"/>
  <c r="F51" i="2"/>
  <c r="H49" i="2"/>
  <c r="F49" i="2"/>
  <c r="H47" i="2"/>
  <c r="F47" i="2"/>
  <c r="F45" i="2"/>
  <c r="F43" i="2"/>
  <c r="G43" i="2"/>
  <c r="H43" i="2" s="1"/>
  <c r="H41" i="2"/>
  <c r="H25" i="2"/>
  <c r="F25" i="2"/>
  <c r="F17" i="2"/>
  <c r="H29" i="2"/>
  <c r="F13" i="2"/>
  <c r="G23" i="2"/>
  <c r="H23" i="2" s="1"/>
  <c r="F15" i="2"/>
  <c r="F21" i="2"/>
  <c r="F27" i="2"/>
  <c r="H35" i="2"/>
  <c r="V9" i="5" l="1"/>
  <c r="O9" i="5"/>
  <c r="P9" i="5"/>
  <c r="N9" i="6"/>
  <c r="V9" i="6" s="1"/>
  <c r="Q9" i="5" l="1"/>
  <c r="O9" i="6"/>
  <c r="P9" i="6"/>
  <c r="Q9" i="6" s="1"/>
</calcChain>
</file>

<file path=xl/sharedStrings.xml><?xml version="1.0" encoding="utf-8"?>
<sst xmlns="http://schemas.openxmlformats.org/spreadsheetml/2006/main" count="441" uniqueCount="35">
  <si>
    <t>Laporan Bulanan</t>
  </si>
  <si>
    <t>No</t>
  </si>
  <si>
    <t>Nama Operator</t>
  </si>
  <si>
    <t>BBM Keluar</t>
  </si>
  <si>
    <t>Penjualan Operator</t>
  </si>
  <si>
    <t>Liter</t>
  </si>
  <si>
    <t>Jumlah Rupiah</t>
  </si>
  <si>
    <t>Harga Jual</t>
  </si>
  <si>
    <t>Margin</t>
  </si>
  <si>
    <t>Rekap Penjualan</t>
  </si>
  <si>
    <t>Jenis BBM</t>
  </si>
  <si>
    <t>Laba Kotor</t>
  </si>
  <si>
    <t>Laporan Stok</t>
  </si>
  <si>
    <t>Stok Awal</t>
  </si>
  <si>
    <t xml:space="preserve">Jual </t>
  </si>
  <si>
    <t>Sisa</t>
  </si>
  <si>
    <t>Desa Kedung Banteng</t>
  </si>
  <si>
    <t>BUMDES PERTADES</t>
  </si>
  <si>
    <t>Tanggal</t>
  </si>
  <si>
    <t>pertades</t>
  </si>
  <si>
    <t>liter</t>
  </si>
  <si>
    <t>Syukur</t>
  </si>
  <si>
    <t>Tedi</t>
  </si>
  <si>
    <t>Bulan April</t>
  </si>
  <si>
    <t>Bulan Mei</t>
  </si>
  <si>
    <t>Bulan Juni</t>
  </si>
  <si>
    <t>Bulan Juli</t>
  </si>
  <si>
    <t>Catatan Harga Jual, Harga Beli,  dan Margin</t>
  </si>
  <si>
    <t>Harga Beli</t>
  </si>
  <si>
    <t>Catatan Harga Jual, Harga Beli, dan Margin</t>
  </si>
  <si>
    <t>Jumlah Liter</t>
  </si>
  <si>
    <t>Penjualan</t>
  </si>
  <si>
    <t>Pembelian</t>
  </si>
  <si>
    <t>Keuntungan</t>
  </si>
  <si>
    <t>Bulan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</si>
</sst>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8C51-74BE-4C45-B39D-CF3E233BF25B}">
  <dimension ref="A1"/>
  <sheetViews>
    <sheetView zoomScale="104" workbookViewId="0">
      <selection activeCell="K15" sqref="K15"/>
    </sheetView>
  </sheetViews>
  <sheetFormatPr defaultRowHeight="15" x14ac:dyDescent="0.25"/>
  <cols>
    <col min="1" max="1" width="14" customWidth="1"/>
    <col min="2" max="2" width="19" customWidth="1"/>
    <col min="3" max="3" width="13.85546875" customWidth="1"/>
    <col min="4" max="4" width="12.5703125" customWidth="1"/>
    <col min="5" max="5" width="12.285156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F690-4C51-4F31-94F7-9EE1019DB7F8}">
  <dimension ref="A2:W68"/>
  <sheetViews>
    <sheetView zoomScale="74" zoomScaleNormal="100" workbookViewId="0">
      <selection activeCell="L17" sqref="L17"/>
    </sheetView>
  </sheetViews>
  <sheetFormatPr defaultRowHeight="15" x14ac:dyDescent="0.25"/>
  <cols>
    <col min="1" max="1" width="10.5703125" customWidth="1"/>
    <col min="2" max="2" width="20.28515625" customWidth="1"/>
    <col min="3" max="3" width="10.5703125" customWidth="1"/>
    <col min="4" max="4" width="14.85546875" customWidth="1"/>
    <col min="5" max="5" width="10.140625" customWidth="1"/>
    <col min="6" max="6" width="11" customWidth="1"/>
    <col min="7" max="7" width="16.28515625" customWidth="1"/>
    <col min="8" max="8" width="14.42578125" customWidth="1"/>
    <col min="10" max="10" width="15" customWidth="1"/>
    <col min="11" max="11" width="14.42578125" customWidth="1"/>
    <col min="12" max="12" width="12.42578125" customWidth="1"/>
    <col min="14" max="14" width="15" customWidth="1"/>
    <col min="15" max="15" width="14" customWidth="1"/>
    <col min="16" max="16" width="14.42578125" customWidth="1"/>
    <col min="17" max="17" width="11.85546875" customWidth="1"/>
    <col min="19" max="19" width="12.5703125" customWidth="1"/>
    <col min="21" max="21" width="6.5703125" customWidth="1"/>
    <col min="22" max="22" width="11.42578125" customWidth="1"/>
    <col min="23" max="23" width="10.5703125" customWidth="1"/>
  </cols>
  <sheetData>
    <row r="2" spans="1:23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23" x14ac:dyDescent="0.25">
      <c r="A3" s="7" t="s">
        <v>16</v>
      </c>
      <c r="B3" s="7"/>
      <c r="C3" s="7"/>
      <c r="D3" s="7"/>
      <c r="E3" s="7"/>
      <c r="F3" s="7"/>
      <c r="G3" s="7"/>
      <c r="H3" s="7"/>
    </row>
    <row r="4" spans="1:23" x14ac:dyDescent="0.25">
      <c r="A4" s="7" t="s">
        <v>0</v>
      </c>
      <c r="B4" s="7"/>
      <c r="C4" s="7"/>
      <c r="D4" s="7"/>
      <c r="E4" s="7"/>
      <c r="F4" s="7"/>
      <c r="G4" s="7"/>
      <c r="H4" s="7"/>
    </row>
    <row r="5" spans="1:23" x14ac:dyDescent="0.25">
      <c r="A5" s="7" t="s">
        <v>23</v>
      </c>
      <c r="B5" s="7"/>
      <c r="C5" s="7"/>
      <c r="D5" s="7"/>
      <c r="E5" s="7"/>
      <c r="F5" s="7"/>
      <c r="G5" s="7"/>
      <c r="H5" s="7"/>
    </row>
    <row r="7" spans="1:23" x14ac:dyDescent="0.25">
      <c r="A7" s="8" t="s">
        <v>1</v>
      </c>
      <c r="B7" s="8" t="s">
        <v>2</v>
      </c>
      <c r="C7" s="8" t="s">
        <v>18</v>
      </c>
      <c r="D7" s="4" t="s">
        <v>3</v>
      </c>
      <c r="E7" s="8" t="s">
        <v>4</v>
      </c>
      <c r="F7" s="8"/>
      <c r="G7" s="8"/>
      <c r="H7" s="8"/>
      <c r="J7" s="7" t="s">
        <v>27</v>
      </c>
      <c r="K7" s="7"/>
      <c r="L7" s="7"/>
      <c r="N7" s="7" t="s">
        <v>9</v>
      </c>
      <c r="O7" s="7"/>
      <c r="P7" s="7"/>
      <c r="Q7" s="7"/>
      <c r="S7" s="7" t="s">
        <v>12</v>
      </c>
      <c r="T7" s="7"/>
      <c r="U7" s="7"/>
      <c r="V7" s="7"/>
      <c r="W7" s="7"/>
    </row>
    <row r="8" spans="1:23" x14ac:dyDescent="0.25">
      <c r="A8" s="8"/>
      <c r="B8" s="8"/>
      <c r="C8" s="8"/>
      <c r="D8" s="4" t="s">
        <v>20</v>
      </c>
      <c r="E8" s="9" t="s">
        <v>5</v>
      </c>
      <c r="F8" s="10"/>
      <c r="G8" s="8" t="s">
        <v>6</v>
      </c>
      <c r="H8" s="8"/>
      <c r="J8" s="3" t="s">
        <v>28</v>
      </c>
      <c r="K8" s="3" t="s">
        <v>7</v>
      </c>
      <c r="L8" s="3" t="s">
        <v>8</v>
      </c>
      <c r="N8" s="3" t="s">
        <v>30</v>
      </c>
      <c r="O8" s="3" t="s">
        <v>32</v>
      </c>
      <c r="P8" s="3" t="s">
        <v>31</v>
      </c>
      <c r="Q8" s="3" t="s">
        <v>33</v>
      </c>
      <c r="S8" s="3" t="s">
        <v>10</v>
      </c>
      <c r="T8" s="6" t="s">
        <v>13</v>
      </c>
      <c r="U8" s="6"/>
      <c r="V8" s="3" t="s">
        <v>14</v>
      </c>
      <c r="W8" s="3" t="s">
        <v>15</v>
      </c>
    </row>
    <row r="9" spans="1:23" x14ac:dyDescent="0.25">
      <c r="A9" s="3">
        <v>1</v>
      </c>
      <c r="B9" s="3" t="s">
        <v>22</v>
      </c>
      <c r="C9" s="6">
        <v>1</v>
      </c>
      <c r="D9" s="3">
        <v>56.69</v>
      </c>
      <c r="E9" s="3">
        <f>D9</f>
        <v>56.69</v>
      </c>
      <c r="F9" s="11">
        <f>E9+E10</f>
        <v>89.3</v>
      </c>
      <c r="G9" s="3">
        <f>E9*$K$9</f>
        <v>759646</v>
      </c>
      <c r="H9" s="6">
        <f>G9+G10</f>
        <v>1196620</v>
      </c>
      <c r="J9" s="3">
        <v>13000</v>
      </c>
      <c r="K9" s="3">
        <v>13400</v>
      </c>
      <c r="L9" s="3">
        <f>K9-J9</f>
        <v>400</v>
      </c>
      <c r="N9" s="3">
        <f>SUM(F9:F68)</f>
        <v>3521.2199999999993</v>
      </c>
      <c r="O9" s="3">
        <f>N9*J9</f>
        <v>45775859.999999993</v>
      </c>
      <c r="P9" s="3">
        <f>N9*K9</f>
        <v>47184347.999999993</v>
      </c>
      <c r="Q9" s="3">
        <f>N9*L9</f>
        <v>1408487.9999999998</v>
      </c>
      <c r="S9" s="3" t="s">
        <v>19</v>
      </c>
      <c r="T9" s="6"/>
      <c r="U9" s="6"/>
      <c r="V9" s="3">
        <f>N9</f>
        <v>3521.2199999999993</v>
      </c>
      <c r="W9" s="3"/>
    </row>
    <row r="10" spans="1:23" x14ac:dyDescent="0.25">
      <c r="A10" s="3">
        <v>2</v>
      </c>
      <c r="B10" s="3" t="s">
        <v>21</v>
      </c>
      <c r="C10" s="6"/>
      <c r="D10" s="3">
        <v>32.61</v>
      </c>
      <c r="E10" s="3">
        <f t="shared" ref="E10:E12" si="0">D10</f>
        <v>32.61</v>
      </c>
      <c r="F10" s="12"/>
      <c r="G10" s="3">
        <f t="shared" ref="G10:G12" si="1">E10*$K$9</f>
        <v>436974</v>
      </c>
      <c r="H10" s="6"/>
      <c r="J10" s="5"/>
      <c r="K10" s="5"/>
      <c r="L10" s="5"/>
      <c r="N10" s="5"/>
      <c r="O10" s="5"/>
      <c r="P10" s="5"/>
      <c r="Q10" s="5"/>
      <c r="S10" s="5"/>
      <c r="T10" s="13"/>
      <c r="U10" s="13"/>
      <c r="V10" s="5"/>
      <c r="W10" s="5"/>
    </row>
    <row r="11" spans="1:23" x14ac:dyDescent="0.25">
      <c r="A11" s="3">
        <v>3</v>
      </c>
      <c r="B11" s="3" t="s">
        <v>22</v>
      </c>
      <c r="C11" s="6">
        <v>2</v>
      </c>
      <c r="D11" s="3">
        <v>70.41</v>
      </c>
      <c r="E11" s="3">
        <f t="shared" si="0"/>
        <v>70.41</v>
      </c>
      <c r="F11" s="11">
        <f>E11+E12</f>
        <v>111.82</v>
      </c>
      <c r="G11" s="3">
        <f t="shared" si="1"/>
        <v>943494</v>
      </c>
      <c r="H11" s="6">
        <f>G11+G12</f>
        <v>1498388</v>
      </c>
      <c r="J11" s="5"/>
      <c r="K11" s="5"/>
      <c r="L11" s="5"/>
      <c r="N11" s="5"/>
      <c r="O11" s="5"/>
      <c r="P11" s="5"/>
      <c r="Q11" s="5"/>
      <c r="S11" s="5"/>
      <c r="T11" s="13"/>
      <c r="U11" s="13"/>
      <c r="V11" s="5"/>
      <c r="W11" s="5"/>
    </row>
    <row r="12" spans="1:23" x14ac:dyDescent="0.25">
      <c r="A12" s="3">
        <v>4</v>
      </c>
      <c r="B12" s="3" t="s">
        <v>21</v>
      </c>
      <c r="C12" s="6"/>
      <c r="D12" s="3">
        <v>41.41</v>
      </c>
      <c r="E12" s="3">
        <f t="shared" si="0"/>
        <v>41.41</v>
      </c>
      <c r="F12" s="12"/>
      <c r="G12" s="3">
        <f t="shared" si="1"/>
        <v>554894</v>
      </c>
      <c r="H12" s="6"/>
      <c r="N12" s="5"/>
      <c r="O12" s="5"/>
      <c r="P12" s="5"/>
      <c r="Q12" s="5"/>
      <c r="S12" s="5"/>
      <c r="T12" s="13"/>
      <c r="U12" s="13"/>
      <c r="V12" s="5"/>
      <c r="W12" s="5"/>
    </row>
    <row r="13" spans="1:23" x14ac:dyDescent="0.25">
      <c r="A13" s="3">
        <v>5</v>
      </c>
      <c r="B13" s="3" t="s">
        <v>22</v>
      </c>
      <c r="C13" s="6">
        <v>3</v>
      </c>
      <c r="D13" s="3">
        <v>67.39</v>
      </c>
      <c r="E13" s="3">
        <f>D13</f>
        <v>67.39</v>
      </c>
      <c r="F13" s="11">
        <f>E13+E14</f>
        <v>114.63</v>
      </c>
      <c r="G13" s="3">
        <f>E13*$K$9</f>
        <v>903026</v>
      </c>
      <c r="H13" s="6">
        <f>G13+G14</f>
        <v>1536042</v>
      </c>
      <c r="J13" s="5"/>
      <c r="K13" s="5"/>
      <c r="L13" s="5"/>
      <c r="N13" s="5"/>
      <c r="O13" s="5"/>
      <c r="P13" s="5"/>
      <c r="Q13" s="5"/>
    </row>
    <row r="14" spans="1:23" x14ac:dyDescent="0.25">
      <c r="A14" s="3">
        <v>6</v>
      </c>
      <c r="B14" s="3" t="s">
        <v>21</v>
      </c>
      <c r="C14" s="6"/>
      <c r="D14" s="3">
        <v>47.24</v>
      </c>
      <c r="E14" s="3">
        <f t="shared" ref="E14:E68" si="2">D14</f>
        <v>47.24</v>
      </c>
      <c r="F14" s="12"/>
      <c r="G14" s="3">
        <f t="shared" ref="G14:G68" si="3">E14*$K$9</f>
        <v>633016</v>
      </c>
      <c r="H14" s="6"/>
      <c r="N14" s="5"/>
      <c r="O14" s="5"/>
      <c r="P14" s="5"/>
      <c r="Q14" s="5"/>
    </row>
    <row r="15" spans="1:23" x14ac:dyDescent="0.25">
      <c r="A15" s="3">
        <v>7</v>
      </c>
      <c r="B15" s="3" t="s">
        <v>22</v>
      </c>
      <c r="C15" s="6">
        <v>4</v>
      </c>
      <c r="D15" s="3">
        <v>50.51</v>
      </c>
      <c r="E15" s="3">
        <f t="shared" si="2"/>
        <v>50.51</v>
      </c>
      <c r="F15" s="11">
        <f t="shared" ref="F15" si="4">E15+E16</f>
        <v>107.52</v>
      </c>
      <c r="G15" s="3">
        <f t="shared" si="3"/>
        <v>676834</v>
      </c>
      <c r="H15" s="6">
        <f t="shared" ref="H15" si="5">G15+G16</f>
        <v>1440768</v>
      </c>
      <c r="N15" s="5"/>
      <c r="O15" s="5"/>
      <c r="P15" s="5"/>
      <c r="Q15" s="5"/>
    </row>
    <row r="16" spans="1:23" x14ac:dyDescent="0.25">
      <c r="A16" s="3">
        <v>8</v>
      </c>
      <c r="B16" s="3" t="s">
        <v>21</v>
      </c>
      <c r="C16" s="6"/>
      <c r="D16" s="3">
        <v>57.01</v>
      </c>
      <c r="E16" s="3">
        <f t="shared" si="2"/>
        <v>57.01</v>
      </c>
      <c r="F16" s="12"/>
      <c r="G16" s="3">
        <f t="shared" si="3"/>
        <v>763934</v>
      </c>
      <c r="H16" s="6"/>
    </row>
    <row r="17" spans="1:8" x14ac:dyDescent="0.25">
      <c r="A17" s="3">
        <v>9</v>
      </c>
      <c r="B17" s="3" t="s">
        <v>22</v>
      </c>
      <c r="C17" s="6">
        <v>5</v>
      </c>
      <c r="D17" s="3">
        <v>50.43</v>
      </c>
      <c r="E17" s="3">
        <f t="shared" si="2"/>
        <v>50.43</v>
      </c>
      <c r="F17" s="11">
        <f t="shared" ref="F17" si="6">E17+E18</f>
        <v>119.31</v>
      </c>
      <c r="G17" s="3">
        <f>E17*$K$9</f>
        <v>675762</v>
      </c>
      <c r="H17" s="6">
        <f t="shared" ref="H17" si="7">G17+G18</f>
        <v>1598754</v>
      </c>
    </row>
    <row r="18" spans="1:8" x14ac:dyDescent="0.25">
      <c r="A18" s="3">
        <v>10</v>
      </c>
      <c r="B18" s="3" t="s">
        <v>21</v>
      </c>
      <c r="C18" s="6"/>
      <c r="D18" s="3">
        <v>68.88</v>
      </c>
      <c r="E18" s="3">
        <f t="shared" si="2"/>
        <v>68.88</v>
      </c>
      <c r="F18" s="12"/>
      <c r="G18" s="3">
        <f t="shared" si="3"/>
        <v>922991.99999999988</v>
      </c>
      <c r="H18" s="6"/>
    </row>
    <row r="19" spans="1:8" x14ac:dyDescent="0.25">
      <c r="A19" s="3">
        <v>11</v>
      </c>
      <c r="B19" s="3" t="s">
        <v>22</v>
      </c>
      <c r="C19" s="6">
        <v>6</v>
      </c>
      <c r="D19" s="3">
        <v>54.55</v>
      </c>
      <c r="E19" s="3">
        <f t="shared" si="2"/>
        <v>54.55</v>
      </c>
      <c r="F19" s="11">
        <f t="shared" ref="F19" si="8">E19+E20</f>
        <v>98.91</v>
      </c>
      <c r="G19" s="3">
        <f t="shared" si="3"/>
        <v>730970</v>
      </c>
      <c r="H19" s="6">
        <f t="shared" ref="H19" si="9">G19+G20</f>
        <v>1325394</v>
      </c>
    </row>
    <row r="20" spans="1:8" x14ac:dyDescent="0.25">
      <c r="A20" s="3">
        <v>12</v>
      </c>
      <c r="B20" s="3" t="s">
        <v>21</v>
      </c>
      <c r="C20" s="6"/>
      <c r="D20" s="3">
        <v>44.36</v>
      </c>
      <c r="E20" s="3">
        <f t="shared" si="2"/>
        <v>44.36</v>
      </c>
      <c r="F20" s="12"/>
      <c r="G20" s="3">
        <f t="shared" si="3"/>
        <v>594424</v>
      </c>
      <c r="H20" s="6"/>
    </row>
    <row r="21" spans="1:8" x14ac:dyDescent="0.25">
      <c r="A21" s="3">
        <v>13</v>
      </c>
      <c r="B21" s="3" t="s">
        <v>22</v>
      </c>
      <c r="C21" s="6">
        <v>7</v>
      </c>
      <c r="D21" s="3">
        <v>50.74</v>
      </c>
      <c r="E21" s="3">
        <f t="shared" si="2"/>
        <v>50.74</v>
      </c>
      <c r="F21" s="11">
        <f t="shared" ref="F21" si="10">E21+E22</f>
        <v>98.91</v>
      </c>
      <c r="G21" s="3">
        <f t="shared" si="3"/>
        <v>679916</v>
      </c>
      <c r="H21" s="6">
        <f t="shared" ref="H21" si="11">G21+G22</f>
        <v>1325394</v>
      </c>
    </row>
    <row r="22" spans="1:8" x14ac:dyDescent="0.25">
      <c r="A22" s="3">
        <v>14</v>
      </c>
      <c r="B22" s="3" t="s">
        <v>21</v>
      </c>
      <c r="C22" s="6"/>
      <c r="D22" s="3">
        <v>48.17</v>
      </c>
      <c r="E22" s="3">
        <f t="shared" si="2"/>
        <v>48.17</v>
      </c>
      <c r="F22" s="12"/>
      <c r="G22" s="3">
        <f t="shared" si="3"/>
        <v>645478</v>
      </c>
      <c r="H22" s="6"/>
    </row>
    <row r="23" spans="1:8" x14ac:dyDescent="0.25">
      <c r="A23" s="3">
        <v>15</v>
      </c>
      <c r="B23" s="3" t="s">
        <v>22</v>
      </c>
      <c r="C23" s="6">
        <v>8</v>
      </c>
      <c r="D23" s="3">
        <v>65.59</v>
      </c>
      <c r="E23" s="3">
        <f t="shared" si="2"/>
        <v>65.59</v>
      </c>
      <c r="F23" s="11">
        <f t="shared" ref="F23" si="12">E23+E24</f>
        <v>98.51</v>
      </c>
      <c r="G23" s="3">
        <f t="shared" si="3"/>
        <v>878906</v>
      </c>
      <c r="H23" s="6">
        <f t="shared" ref="H23" si="13">G23+G24</f>
        <v>1320034</v>
      </c>
    </row>
    <row r="24" spans="1:8" x14ac:dyDescent="0.25">
      <c r="A24" s="3">
        <v>16</v>
      </c>
      <c r="B24" s="3" t="s">
        <v>21</v>
      </c>
      <c r="C24" s="6"/>
      <c r="D24" s="3">
        <v>32.92</v>
      </c>
      <c r="E24" s="3">
        <f t="shared" si="2"/>
        <v>32.92</v>
      </c>
      <c r="F24" s="12"/>
      <c r="G24" s="3">
        <f t="shared" si="3"/>
        <v>441128</v>
      </c>
      <c r="H24" s="6"/>
    </row>
    <row r="25" spans="1:8" x14ac:dyDescent="0.25">
      <c r="A25" s="3">
        <v>17</v>
      </c>
      <c r="B25" s="3" t="s">
        <v>22</v>
      </c>
      <c r="C25" s="6">
        <v>9</v>
      </c>
      <c r="D25" s="3">
        <v>67.91</v>
      </c>
      <c r="E25" s="3">
        <f t="shared" si="2"/>
        <v>67.91</v>
      </c>
      <c r="F25" s="11">
        <f t="shared" ref="F25" si="14">E25+E26</f>
        <v>96.35</v>
      </c>
      <c r="G25" s="3">
        <f t="shared" si="3"/>
        <v>909994</v>
      </c>
      <c r="H25" s="6">
        <f t="shared" ref="H25" si="15">G25+G26</f>
        <v>1291090</v>
      </c>
    </row>
    <row r="26" spans="1:8" x14ac:dyDescent="0.25">
      <c r="A26" s="3">
        <v>18</v>
      </c>
      <c r="B26" s="3" t="s">
        <v>21</v>
      </c>
      <c r="C26" s="6"/>
      <c r="D26" s="3">
        <v>28.44</v>
      </c>
      <c r="E26" s="3">
        <f t="shared" si="2"/>
        <v>28.44</v>
      </c>
      <c r="F26" s="12"/>
      <c r="G26" s="3">
        <f t="shared" si="3"/>
        <v>381096</v>
      </c>
      <c r="H26" s="6"/>
    </row>
    <row r="27" spans="1:8" x14ac:dyDescent="0.25">
      <c r="A27" s="3">
        <v>19</v>
      </c>
      <c r="B27" s="3" t="s">
        <v>22</v>
      </c>
      <c r="C27" s="6">
        <v>10</v>
      </c>
      <c r="D27" s="3">
        <v>45.03</v>
      </c>
      <c r="E27" s="3">
        <f t="shared" si="2"/>
        <v>45.03</v>
      </c>
      <c r="F27" s="11">
        <f t="shared" ref="F27" si="16">E27+E28</f>
        <v>102.46000000000001</v>
      </c>
      <c r="G27" s="3">
        <f t="shared" si="3"/>
        <v>603402</v>
      </c>
      <c r="H27" s="6">
        <f t="shared" ref="H27" si="17">G27+G28</f>
        <v>1372964</v>
      </c>
    </row>
    <row r="28" spans="1:8" x14ac:dyDescent="0.25">
      <c r="A28" s="3">
        <v>20</v>
      </c>
      <c r="B28" s="3" t="s">
        <v>21</v>
      </c>
      <c r="C28" s="6"/>
      <c r="D28" s="3">
        <v>57.43</v>
      </c>
      <c r="E28" s="3">
        <f t="shared" si="2"/>
        <v>57.43</v>
      </c>
      <c r="F28" s="12"/>
      <c r="G28" s="3">
        <f t="shared" si="3"/>
        <v>769562</v>
      </c>
      <c r="H28" s="6"/>
    </row>
    <row r="29" spans="1:8" x14ac:dyDescent="0.25">
      <c r="A29" s="3">
        <v>21</v>
      </c>
      <c r="B29" s="3" t="s">
        <v>22</v>
      </c>
      <c r="C29" s="6">
        <v>11</v>
      </c>
      <c r="D29" s="3">
        <v>54.24</v>
      </c>
      <c r="E29" s="3">
        <f t="shared" si="2"/>
        <v>54.24</v>
      </c>
      <c r="F29" s="11">
        <f t="shared" ref="F29" si="18">E29+E30</f>
        <v>105.28999999999999</v>
      </c>
      <c r="G29" s="3">
        <f t="shared" si="3"/>
        <v>726816</v>
      </c>
      <c r="H29" s="6">
        <f t="shared" ref="H29" si="19">G29+G30</f>
        <v>1410886</v>
      </c>
    </row>
    <row r="30" spans="1:8" x14ac:dyDescent="0.25">
      <c r="A30" s="3">
        <v>22</v>
      </c>
      <c r="B30" s="3" t="s">
        <v>21</v>
      </c>
      <c r="C30" s="6"/>
      <c r="D30" s="3">
        <v>51.05</v>
      </c>
      <c r="E30" s="3">
        <f t="shared" si="2"/>
        <v>51.05</v>
      </c>
      <c r="F30" s="12"/>
      <c r="G30" s="3">
        <f t="shared" si="3"/>
        <v>684070</v>
      </c>
      <c r="H30" s="6"/>
    </row>
    <row r="31" spans="1:8" x14ac:dyDescent="0.25">
      <c r="A31" s="3">
        <v>23</v>
      </c>
      <c r="B31" s="3" t="s">
        <v>22</v>
      </c>
      <c r="C31" s="6">
        <v>12</v>
      </c>
      <c r="D31" s="3">
        <v>63.07</v>
      </c>
      <c r="E31" s="3">
        <f t="shared" si="2"/>
        <v>63.07</v>
      </c>
      <c r="F31" s="11">
        <f t="shared" ref="F31" si="20">E31+E32</f>
        <v>137.12</v>
      </c>
      <c r="G31" s="3">
        <f t="shared" si="3"/>
        <v>845138</v>
      </c>
      <c r="H31" s="6">
        <f t="shared" ref="H31" si="21">G31+G32</f>
        <v>1837408</v>
      </c>
    </row>
    <row r="32" spans="1:8" x14ac:dyDescent="0.25">
      <c r="A32" s="3">
        <v>24</v>
      </c>
      <c r="B32" s="3" t="s">
        <v>21</v>
      </c>
      <c r="C32" s="6"/>
      <c r="D32" s="3">
        <v>74.05</v>
      </c>
      <c r="E32" s="3">
        <f t="shared" si="2"/>
        <v>74.05</v>
      </c>
      <c r="F32" s="12"/>
      <c r="G32" s="3">
        <f t="shared" si="3"/>
        <v>992270</v>
      </c>
      <c r="H32" s="6"/>
    </row>
    <row r="33" spans="1:8" x14ac:dyDescent="0.25">
      <c r="A33" s="3">
        <v>25</v>
      </c>
      <c r="B33" s="3" t="s">
        <v>22</v>
      </c>
      <c r="C33" s="6">
        <v>13</v>
      </c>
      <c r="D33" s="3">
        <v>56.02</v>
      </c>
      <c r="E33" s="3">
        <f t="shared" si="2"/>
        <v>56.02</v>
      </c>
      <c r="F33" s="11">
        <f t="shared" ref="F33" si="22">E33+E34</f>
        <v>88.91</v>
      </c>
      <c r="G33" s="3">
        <f t="shared" si="3"/>
        <v>750668</v>
      </c>
      <c r="H33" s="6">
        <f t="shared" ref="H33" si="23">G33+G34</f>
        <v>1191394</v>
      </c>
    </row>
    <row r="34" spans="1:8" x14ac:dyDescent="0.25">
      <c r="A34" s="3">
        <v>26</v>
      </c>
      <c r="B34" s="3" t="s">
        <v>21</v>
      </c>
      <c r="C34" s="6"/>
      <c r="D34" s="3">
        <v>32.89</v>
      </c>
      <c r="E34" s="3">
        <f t="shared" si="2"/>
        <v>32.89</v>
      </c>
      <c r="F34" s="12"/>
      <c r="G34" s="3">
        <f t="shared" si="3"/>
        <v>440726</v>
      </c>
      <c r="H34" s="6"/>
    </row>
    <row r="35" spans="1:8" x14ac:dyDescent="0.25">
      <c r="A35" s="3">
        <v>27</v>
      </c>
      <c r="B35" s="3" t="s">
        <v>22</v>
      </c>
      <c r="C35" s="6">
        <v>14</v>
      </c>
      <c r="D35" s="3">
        <v>57.2</v>
      </c>
      <c r="E35" s="3">
        <f t="shared" si="2"/>
        <v>57.2</v>
      </c>
      <c r="F35" s="11">
        <f t="shared" ref="F35" si="24">E35+E36</f>
        <v>100.88</v>
      </c>
      <c r="G35" s="3">
        <f t="shared" si="3"/>
        <v>766480</v>
      </c>
      <c r="H35" s="6">
        <f t="shared" ref="H35" si="25">G35+G36</f>
        <v>1351792</v>
      </c>
    </row>
    <row r="36" spans="1:8" x14ac:dyDescent="0.25">
      <c r="A36" s="3">
        <v>28</v>
      </c>
      <c r="B36" s="3" t="s">
        <v>21</v>
      </c>
      <c r="C36" s="6"/>
      <c r="D36" s="3">
        <v>43.68</v>
      </c>
      <c r="E36" s="3">
        <f t="shared" si="2"/>
        <v>43.68</v>
      </c>
      <c r="F36" s="12"/>
      <c r="G36" s="3">
        <f t="shared" si="3"/>
        <v>585312</v>
      </c>
      <c r="H36" s="6"/>
    </row>
    <row r="37" spans="1:8" x14ac:dyDescent="0.25">
      <c r="A37" s="3">
        <v>29</v>
      </c>
      <c r="B37" s="3" t="s">
        <v>22</v>
      </c>
      <c r="C37" s="6">
        <v>15</v>
      </c>
      <c r="D37" s="3">
        <v>44.83</v>
      </c>
      <c r="E37" s="3">
        <f t="shared" si="2"/>
        <v>44.83</v>
      </c>
      <c r="F37" s="11">
        <f t="shared" ref="F37" si="26">E37+E38</f>
        <v>44.83</v>
      </c>
      <c r="G37" s="3">
        <f t="shared" si="3"/>
        <v>600722</v>
      </c>
      <c r="H37" s="6">
        <f t="shared" ref="H37" si="27">G37+G38</f>
        <v>600722</v>
      </c>
    </row>
    <row r="38" spans="1:8" x14ac:dyDescent="0.25">
      <c r="A38" s="3">
        <v>30</v>
      </c>
      <c r="B38" s="3" t="s">
        <v>21</v>
      </c>
      <c r="C38" s="6"/>
      <c r="D38" s="3">
        <v>0</v>
      </c>
      <c r="E38" s="3">
        <f t="shared" si="2"/>
        <v>0</v>
      </c>
      <c r="F38" s="12"/>
      <c r="G38" s="3">
        <f t="shared" si="3"/>
        <v>0</v>
      </c>
      <c r="H38" s="6"/>
    </row>
    <row r="39" spans="1:8" x14ac:dyDescent="0.25">
      <c r="A39" s="3">
        <v>31</v>
      </c>
      <c r="B39" s="3" t="s">
        <v>22</v>
      </c>
      <c r="C39" s="6">
        <v>16</v>
      </c>
      <c r="D39" s="3">
        <v>12.68</v>
      </c>
      <c r="E39" s="3">
        <f t="shared" si="2"/>
        <v>12.68</v>
      </c>
      <c r="F39" s="11">
        <f t="shared" ref="F39" si="28">E39+E40</f>
        <v>56.74</v>
      </c>
      <c r="G39" s="3">
        <f t="shared" si="3"/>
        <v>169912</v>
      </c>
      <c r="H39" s="6">
        <f t="shared" ref="H39:H67" si="29">G39+G40</f>
        <v>760316</v>
      </c>
    </row>
    <row r="40" spans="1:8" x14ac:dyDescent="0.25">
      <c r="A40" s="3">
        <v>32</v>
      </c>
      <c r="B40" s="3" t="s">
        <v>21</v>
      </c>
      <c r="C40" s="6"/>
      <c r="D40" s="3">
        <v>44.06</v>
      </c>
      <c r="E40" s="3">
        <f t="shared" si="2"/>
        <v>44.06</v>
      </c>
      <c r="F40" s="12"/>
      <c r="G40" s="3">
        <f t="shared" si="3"/>
        <v>590404</v>
      </c>
      <c r="H40" s="6"/>
    </row>
    <row r="41" spans="1:8" x14ac:dyDescent="0.25">
      <c r="A41" s="3">
        <v>33</v>
      </c>
      <c r="B41" s="3" t="s">
        <v>22</v>
      </c>
      <c r="C41" s="6">
        <v>17</v>
      </c>
      <c r="D41" s="3">
        <v>78.47</v>
      </c>
      <c r="E41" s="3">
        <f t="shared" si="2"/>
        <v>78.47</v>
      </c>
      <c r="F41" s="11">
        <f t="shared" ref="F41" si="30">E41+E42</f>
        <v>159.42000000000002</v>
      </c>
      <c r="G41" s="3">
        <f t="shared" si="3"/>
        <v>1051498</v>
      </c>
      <c r="H41" s="6">
        <f t="shared" si="29"/>
        <v>2136228</v>
      </c>
    </row>
    <row r="42" spans="1:8" x14ac:dyDescent="0.25">
      <c r="A42" s="3">
        <v>34</v>
      </c>
      <c r="B42" s="3" t="s">
        <v>21</v>
      </c>
      <c r="C42" s="6"/>
      <c r="D42" s="3">
        <v>80.95</v>
      </c>
      <c r="E42" s="3">
        <f t="shared" si="2"/>
        <v>80.95</v>
      </c>
      <c r="F42" s="12"/>
      <c r="G42" s="3">
        <f t="shared" si="3"/>
        <v>1084730</v>
      </c>
      <c r="H42" s="6"/>
    </row>
    <row r="43" spans="1:8" x14ac:dyDescent="0.25">
      <c r="A43" s="3">
        <v>35</v>
      </c>
      <c r="B43" s="3" t="s">
        <v>22</v>
      </c>
      <c r="C43" s="6">
        <v>18</v>
      </c>
      <c r="D43" s="3">
        <v>70.75</v>
      </c>
      <c r="E43" s="3">
        <f t="shared" si="2"/>
        <v>70.75</v>
      </c>
      <c r="F43" s="11">
        <f t="shared" ref="F43:F67" si="31">E43+E44</f>
        <v>132.16</v>
      </c>
      <c r="G43" s="3">
        <f t="shared" si="3"/>
        <v>948050</v>
      </c>
      <c r="H43" s="6">
        <f t="shared" si="29"/>
        <v>1770944</v>
      </c>
    </row>
    <row r="44" spans="1:8" x14ac:dyDescent="0.25">
      <c r="A44" s="3">
        <v>36</v>
      </c>
      <c r="B44" s="3" t="s">
        <v>21</v>
      </c>
      <c r="C44" s="6"/>
      <c r="D44" s="3">
        <v>61.41</v>
      </c>
      <c r="E44" s="3">
        <f t="shared" si="2"/>
        <v>61.41</v>
      </c>
      <c r="F44" s="12"/>
      <c r="G44" s="3">
        <f t="shared" si="3"/>
        <v>822894</v>
      </c>
      <c r="H44" s="6"/>
    </row>
    <row r="45" spans="1:8" x14ac:dyDescent="0.25">
      <c r="A45" s="3">
        <v>37</v>
      </c>
      <c r="B45" s="3" t="s">
        <v>22</v>
      </c>
      <c r="C45" s="6">
        <v>19</v>
      </c>
      <c r="D45" s="3">
        <v>60.53</v>
      </c>
      <c r="E45" s="3">
        <f t="shared" si="2"/>
        <v>60.53</v>
      </c>
      <c r="F45" s="11">
        <f t="shared" ref="F45:F65" si="32">E45+E46</f>
        <v>117.44</v>
      </c>
      <c r="G45" s="3">
        <f t="shared" si="3"/>
        <v>811102</v>
      </c>
      <c r="H45" s="6">
        <f t="shared" si="29"/>
        <v>1573696</v>
      </c>
    </row>
    <row r="46" spans="1:8" x14ac:dyDescent="0.25">
      <c r="A46" s="3">
        <v>38</v>
      </c>
      <c r="B46" s="3" t="s">
        <v>21</v>
      </c>
      <c r="C46" s="6"/>
      <c r="D46" s="3">
        <v>56.91</v>
      </c>
      <c r="E46" s="3">
        <f t="shared" si="2"/>
        <v>56.91</v>
      </c>
      <c r="F46" s="12"/>
      <c r="G46" s="3">
        <f t="shared" si="3"/>
        <v>762594</v>
      </c>
      <c r="H46" s="6"/>
    </row>
    <row r="47" spans="1:8" x14ac:dyDescent="0.25">
      <c r="A47" s="3">
        <v>39</v>
      </c>
      <c r="B47" s="3" t="s">
        <v>22</v>
      </c>
      <c r="C47" s="6">
        <v>20</v>
      </c>
      <c r="D47" s="3">
        <v>63.9</v>
      </c>
      <c r="E47" s="3">
        <f t="shared" si="2"/>
        <v>63.9</v>
      </c>
      <c r="F47" s="11">
        <f t="shared" si="31"/>
        <v>140.96</v>
      </c>
      <c r="G47" s="3">
        <f t="shared" si="3"/>
        <v>856260</v>
      </c>
      <c r="H47" s="6">
        <f t="shared" si="29"/>
        <v>1888864</v>
      </c>
    </row>
    <row r="48" spans="1:8" x14ac:dyDescent="0.25">
      <c r="A48" s="3">
        <v>40</v>
      </c>
      <c r="B48" s="3" t="s">
        <v>21</v>
      </c>
      <c r="C48" s="6"/>
      <c r="D48" s="3">
        <v>77.06</v>
      </c>
      <c r="E48" s="3">
        <f t="shared" si="2"/>
        <v>77.06</v>
      </c>
      <c r="F48" s="12"/>
      <c r="G48" s="3">
        <f t="shared" si="3"/>
        <v>1032604</v>
      </c>
      <c r="H48" s="6"/>
    </row>
    <row r="49" spans="1:8" x14ac:dyDescent="0.25">
      <c r="A49" s="3">
        <v>41</v>
      </c>
      <c r="B49" s="3" t="s">
        <v>22</v>
      </c>
      <c r="C49" s="6">
        <v>21</v>
      </c>
      <c r="D49" s="3">
        <v>85.38</v>
      </c>
      <c r="E49" s="3">
        <f t="shared" si="2"/>
        <v>85.38</v>
      </c>
      <c r="F49" s="11">
        <f t="shared" si="32"/>
        <v>227.19</v>
      </c>
      <c r="G49" s="3">
        <f t="shared" si="3"/>
        <v>1144092</v>
      </c>
      <c r="H49" s="6">
        <f t="shared" si="29"/>
        <v>3044346</v>
      </c>
    </row>
    <row r="50" spans="1:8" x14ac:dyDescent="0.25">
      <c r="A50" s="3">
        <v>42</v>
      </c>
      <c r="B50" s="3" t="s">
        <v>21</v>
      </c>
      <c r="C50" s="6"/>
      <c r="D50" s="3">
        <v>141.81</v>
      </c>
      <c r="E50" s="3">
        <f t="shared" si="2"/>
        <v>141.81</v>
      </c>
      <c r="F50" s="12"/>
      <c r="G50" s="3">
        <f t="shared" si="3"/>
        <v>1900254</v>
      </c>
      <c r="H50" s="6"/>
    </row>
    <row r="51" spans="1:8" x14ac:dyDescent="0.25">
      <c r="A51" s="3">
        <v>43</v>
      </c>
      <c r="B51" s="3" t="s">
        <v>22</v>
      </c>
      <c r="C51" s="6">
        <v>22</v>
      </c>
      <c r="D51" s="3">
        <v>0</v>
      </c>
      <c r="E51" s="3">
        <f t="shared" si="2"/>
        <v>0</v>
      </c>
      <c r="F51" s="11">
        <f t="shared" si="31"/>
        <v>0</v>
      </c>
      <c r="G51" s="3">
        <f t="shared" si="3"/>
        <v>0</v>
      </c>
      <c r="H51" s="6">
        <f t="shared" si="29"/>
        <v>0</v>
      </c>
    </row>
    <row r="52" spans="1:8" x14ac:dyDescent="0.25">
      <c r="A52" s="3">
        <v>44</v>
      </c>
      <c r="B52" s="3" t="s">
        <v>21</v>
      </c>
      <c r="C52" s="6"/>
      <c r="D52" s="3">
        <v>0</v>
      </c>
      <c r="E52" s="3">
        <f t="shared" si="2"/>
        <v>0</v>
      </c>
      <c r="F52" s="12"/>
      <c r="G52" s="3">
        <f t="shared" si="3"/>
        <v>0</v>
      </c>
      <c r="H52" s="6"/>
    </row>
    <row r="53" spans="1:8" x14ac:dyDescent="0.25">
      <c r="A53" s="3">
        <v>45</v>
      </c>
      <c r="B53" s="3" t="s">
        <v>22</v>
      </c>
      <c r="C53" s="6">
        <v>23</v>
      </c>
      <c r="D53" s="3">
        <v>111.87</v>
      </c>
      <c r="E53" s="3">
        <f t="shared" si="2"/>
        <v>111.87</v>
      </c>
      <c r="F53" s="11">
        <f t="shared" si="32"/>
        <v>226.75</v>
      </c>
      <c r="G53" s="3">
        <f t="shared" si="3"/>
        <v>1499058</v>
      </c>
      <c r="H53" s="6">
        <f t="shared" si="29"/>
        <v>3038450</v>
      </c>
    </row>
    <row r="54" spans="1:8" x14ac:dyDescent="0.25">
      <c r="A54" s="3">
        <v>46</v>
      </c>
      <c r="B54" s="3" t="s">
        <v>21</v>
      </c>
      <c r="C54" s="6"/>
      <c r="D54" s="3">
        <v>114.88</v>
      </c>
      <c r="E54" s="3">
        <f t="shared" si="2"/>
        <v>114.88</v>
      </c>
      <c r="F54" s="12"/>
      <c r="G54" s="3">
        <f t="shared" si="3"/>
        <v>1539392</v>
      </c>
      <c r="H54" s="6"/>
    </row>
    <row r="55" spans="1:8" x14ac:dyDescent="0.25">
      <c r="A55" s="3">
        <v>47</v>
      </c>
      <c r="B55" s="3" t="s">
        <v>22</v>
      </c>
      <c r="C55" s="6">
        <v>24</v>
      </c>
      <c r="D55" s="3">
        <v>104.24</v>
      </c>
      <c r="E55" s="3">
        <f t="shared" si="2"/>
        <v>104.24</v>
      </c>
      <c r="F55" s="11">
        <f t="shared" si="31"/>
        <v>193.95999999999998</v>
      </c>
      <c r="G55" s="3">
        <f t="shared" si="3"/>
        <v>1396816</v>
      </c>
      <c r="H55" s="6">
        <f t="shared" si="29"/>
        <v>2599064</v>
      </c>
    </row>
    <row r="56" spans="1:8" x14ac:dyDescent="0.25">
      <c r="A56" s="3">
        <v>48</v>
      </c>
      <c r="B56" s="3" t="s">
        <v>21</v>
      </c>
      <c r="C56" s="6"/>
      <c r="D56" s="3">
        <v>89.72</v>
      </c>
      <c r="E56" s="3">
        <f t="shared" si="2"/>
        <v>89.72</v>
      </c>
      <c r="F56" s="12"/>
      <c r="G56" s="3">
        <f t="shared" si="3"/>
        <v>1202248</v>
      </c>
      <c r="H56" s="6"/>
    </row>
    <row r="57" spans="1:8" x14ac:dyDescent="0.25">
      <c r="A57" s="3">
        <v>49</v>
      </c>
      <c r="B57" s="3" t="s">
        <v>22</v>
      </c>
      <c r="C57" s="6">
        <v>25</v>
      </c>
      <c r="D57" s="3">
        <v>101.26</v>
      </c>
      <c r="E57" s="3">
        <f t="shared" si="2"/>
        <v>101.26</v>
      </c>
      <c r="F57" s="11">
        <f t="shared" si="32"/>
        <v>179.77</v>
      </c>
      <c r="G57" s="3">
        <f t="shared" si="3"/>
        <v>1356884</v>
      </c>
      <c r="H57" s="6">
        <f t="shared" si="29"/>
        <v>2408918</v>
      </c>
    </row>
    <row r="58" spans="1:8" x14ac:dyDescent="0.25">
      <c r="A58" s="3">
        <v>50</v>
      </c>
      <c r="B58" s="3" t="s">
        <v>21</v>
      </c>
      <c r="C58" s="6"/>
      <c r="D58" s="3">
        <v>78.510000000000005</v>
      </c>
      <c r="E58" s="3">
        <f t="shared" si="2"/>
        <v>78.510000000000005</v>
      </c>
      <c r="F58" s="12"/>
      <c r="G58" s="3">
        <f t="shared" si="3"/>
        <v>1052034</v>
      </c>
      <c r="H58" s="6"/>
    </row>
    <row r="59" spans="1:8" x14ac:dyDescent="0.25">
      <c r="A59" s="3">
        <v>51</v>
      </c>
      <c r="B59" s="3" t="s">
        <v>22</v>
      </c>
      <c r="C59" s="6">
        <v>26</v>
      </c>
      <c r="D59" s="3">
        <v>98.51</v>
      </c>
      <c r="E59" s="3">
        <f t="shared" si="2"/>
        <v>98.51</v>
      </c>
      <c r="F59" s="11">
        <f t="shared" si="31"/>
        <v>170.93</v>
      </c>
      <c r="G59" s="3">
        <f t="shared" si="3"/>
        <v>1320034</v>
      </c>
      <c r="H59" s="6">
        <f t="shared" si="29"/>
        <v>2290462</v>
      </c>
    </row>
    <row r="60" spans="1:8" x14ac:dyDescent="0.25">
      <c r="A60" s="3">
        <v>52</v>
      </c>
      <c r="B60" s="3" t="s">
        <v>21</v>
      </c>
      <c r="C60" s="6"/>
      <c r="D60" s="3">
        <v>72.42</v>
      </c>
      <c r="E60" s="3">
        <f t="shared" si="2"/>
        <v>72.42</v>
      </c>
      <c r="F60" s="12"/>
      <c r="G60" s="3">
        <f t="shared" si="3"/>
        <v>970428</v>
      </c>
      <c r="H60" s="6"/>
    </row>
    <row r="61" spans="1:8" x14ac:dyDescent="0.25">
      <c r="A61" s="3">
        <v>53</v>
      </c>
      <c r="B61" s="3" t="s">
        <v>22</v>
      </c>
      <c r="C61" s="6">
        <v>27</v>
      </c>
      <c r="D61" s="3">
        <v>113.56</v>
      </c>
      <c r="E61" s="3">
        <f t="shared" si="2"/>
        <v>113.56</v>
      </c>
      <c r="F61" s="11">
        <f t="shared" si="32"/>
        <v>170.49</v>
      </c>
      <c r="G61" s="3">
        <f t="shared" si="3"/>
        <v>1521704</v>
      </c>
      <c r="H61" s="6">
        <f t="shared" si="29"/>
        <v>2284566</v>
      </c>
    </row>
    <row r="62" spans="1:8" x14ac:dyDescent="0.25">
      <c r="A62" s="3">
        <v>54</v>
      </c>
      <c r="B62" s="3" t="s">
        <v>21</v>
      </c>
      <c r="C62" s="6"/>
      <c r="D62" s="3">
        <v>56.93</v>
      </c>
      <c r="E62" s="3">
        <f t="shared" si="2"/>
        <v>56.93</v>
      </c>
      <c r="F62" s="12"/>
      <c r="G62" s="3">
        <f t="shared" si="3"/>
        <v>762862</v>
      </c>
      <c r="H62" s="6"/>
    </row>
    <row r="63" spans="1:8" x14ac:dyDescent="0.25">
      <c r="A63" s="3">
        <v>55</v>
      </c>
      <c r="B63" s="3" t="s">
        <v>22</v>
      </c>
      <c r="C63" s="6">
        <v>28</v>
      </c>
      <c r="D63" s="3">
        <v>67.33</v>
      </c>
      <c r="E63" s="3">
        <f t="shared" si="2"/>
        <v>67.33</v>
      </c>
      <c r="F63" s="11">
        <f t="shared" si="31"/>
        <v>146.23000000000002</v>
      </c>
      <c r="G63" s="3">
        <f t="shared" si="3"/>
        <v>902222</v>
      </c>
      <c r="H63" s="6">
        <f t="shared" si="29"/>
        <v>1959482</v>
      </c>
    </row>
    <row r="64" spans="1:8" x14ac:dyDescent="0.25">
      <c r="A64" s="3">
        <v>56</v>
      </c>
      <c r="B64" s="3" t="s">
        <v>21</v>
      </c>
      <c r="C64" s="6"/>
      <c r="D64" s="3">
        <v>78.900000000000006</v>
      </c>
      <c r="E64" s="3">
        <f t="shared" si="2"/>
        <v>78.900000000000006</v>
      </c>
      <c r="F64" s="12"/>
      <c r="G64" s="3">
        <f t="shared" si="3"/>
        <v>1057260</v>
      </c>
      <c r="H64" s="6"/>
    </row>
    <row r="65" spans="1:8" x14ac:dyDescent="0.25">
      <c r="A65" s="3">
        <v>57</v>
      </c>
      <c r="B65" s="3" t="s">
        <v>22</v>
      </c>
      <c r="C65" s="6">
        <v>29</v>
      </c>
      <c r="D65" s="3">
        <v>0</v>
      </c>
      <c r="E65" s="3">
        <f t="shared" si="2"/>
        <v>0</v>
      </c>
      <c r="F65" s="11">
        <f t="shared" si="32"/>
        <v>84.43</v>
      </c>
      <c r="G65" s="3">
        <f t="shared" si="3"/>
        <v>0</v>
      </c>
      <c r="H65" s="6">
        <f t="shared" si="29"/>
        <v>1131362</v>
      </c>
    </row>
    <row r="66" spans="1:8" x14ac:dyDescent="0.25">
      <c r="A66" s="3">
        <v>58</v>
      </c>
      <c r="B66" s="3" t="s">
        <v>21</v>
      </c>
      <c r="C66" s="6"/>
      <c r="D66" s="3">
        <v>84.43</v>
      </c>
      <c r="E66" s="3">
        <f t="shared" si="2"/>
        <v>84.43</v>
      </c>
      <c r="F66" s="12"/>
      <c r="G66" s="3">
        <f t="shared" si="3"/>
        <v>1131362</v>
      </c>
      <c r="H66" s="6"/>
    </row>
    <row r="67" spans="1:8" x14ac:dyDescent="0.25">
      <c r="A67" s="3">
        <v>59</v>
      </c>
      <c r="B67" s="3" t="s">
        <v>22</v>
      </c>
      <c r="C67" s="6">
        <v>30</v>
      </c>
      <c r="D67" s="3">
        <v>0</v>
      </c>
      <c r="E67" s="3">
        <f t="shared" si="2"/>
        <v>0</v>
      </c>
      <c r="F67" s="11">
        <f t="shared" si="31"/>
        <v>0</v>
      </c>
      <c r="G67" s="3">
        <f t="shared" si="3"/>
        <v>0</v>
      </c>
      <c r="H67" s="6">
        <f t="shared" si="29"/>
        <v>0</v>
      </c>
    </row>
    <row r="68" spans="1:8" x14ac:dyDescent="0.25">
      <c r="A68" s="3">
        <v>60</v>
      </c>
      <c r="B68" s="3" t="s">
        <v>21</v>
      </c>
      <c r="C68" s="6"/>
      <c r="D68" s="3">
        <v>0</v>
      </c>
      <c r="E68" s="3">
        <f t="shared" si="2"/>
        <v>0</v>
      </c>
      <c r="F68" s="12"/>
      <c r="G68" s="3">
        <f t="shared" si="3"/>
        <v>0</v>
      </c>
      <c r="H68" s="6"/>
    </row>
  </sheetData>
  <mergeCells count="108">
    <mergeCell ref="H51:H52"/>
    <mergeCell ref="H33:H34"/>
    <mergeCell ref="T8:U8"/>
    <mergeCell ref="C67:C68"/>
    <mergeCell ref="F67:F68"/>
    <mergeCell ref="H67:H68"/>
    <mergeCell ref="C63:C64"/>
    <mergeCell ref="F63:F64"/>
    <mergeCell ref="H63:H64"/>
    <mergeCell ref="C65:C66"/>
    <mergeCell ref="F65:F66"/>
    <mergeCell ref="H65:H66"/>
    <mergeCell ref="C59:C60"/>
    <mergeCell ref="F59:F60"/>
    <mergeCell ref="H59:H60"/>
    <mergeCell ref="C61:C62"/>
    <mergeCell ref="F61:F62"/>
    <mergeCell ref="H61:H62"/>
    <mergeCell ref="C55:C56"/>
    <mergeCell ref="F55:F56"/>
    <mergeCell ref="H55:H56"/>
    <mergeCell ref="C57:C58"/>
    <mergeCell ref="F57:F58"/>
    <mergeCell ref="H57:H58"/>
    <mergeCell ref="H49:H50"/>
    <mergeCell ref="C27:C28"/>
    <mergeCell ref="H53:H54"/>
    <mergeCell ref="C49:C50"/>
    <mergeCell ref="F49:F50"/>
    <mergeCell ref="C51:C52"/>
    <mergeCell ref="F51:F52"/>
    <mergeCell ref="C53:C54"/>
    <mergeCell ref="F53:F54"/>
    <mergeCell ref="H41:H42"/>
    <mergeCell ref="H43:H44"/>
    <mergeCell ref="H45:H46"/>
    <mergeCell ref="H47:H48"/>
    <mergeCell ref="C45:C46"/>
    <mergeCell ref="C47:C48"/>
    <mergeCell ref="C39:C40"/>
    <mergeCell ref="C41:C42"/>
    <mergeCell ref="C43:C44"/>
    <mergeCell ref="C29:C30"/>
    <mergeCell ref="C31:C32"/>
    <mergeCell ref="F29:F30"/>
    <mergeCell ref="F31:F32"/>
    <mergeCell ref="C33:C34"/>
    <mergeCell ref="C35:C36"/>
    <mergeCell ref="F43:F44"/>
    <mergeCell ref="F45:F46"/>
    <mergeCell ref="F47:F48"/>
    <mergeCell ref="F33:F34"/>
    <mergeCell ref="F35:F36"/>
    <mergeCell ref="F37:F38"/>
    <mergeCell ref="F39:F40"/>
    <mergeCell ref="F41:F42"/>
    <mergeCell ref="T9:U9"/>
    <mergeCell ref="T10:U10"/>
    <mergeCell ref="T11:U11"/>
    <mergeCell ref="T12:U12"/>
    <mergeCell ref="H39:H40"/>
    <mergeCell ref="H11:H12"/>
    <mergeCell ref="H13:H14"/>
    <mergeCell ref="H15:H16"/>
    <mergeCell ref="H17:H18"/>
    <mergeCell ref="H19:H20"/>
    <mergeCell ref="H29:H30"/>
    <mergeCell ref="H31:H32"/>
    <mergeCell ref="H21:H22"/>
    <mergeCell ref="H23:H24"/>
    <mergeCell ref="H25:H26"/>
    <mergeCell ref="H27:H28"/>
    <mergeCell ref="N7:Q7"/>
    <mergeCell ref="S7:W7"/>
    <mergeCell ref="C9:C10"/>
    <mergeCell ref="C11:C12"/>
    <mergeCell ref="C13:C14"/>
    <mergeCell ref="F9:F10"/>
    <mergeCell ref="F11:F12"/>
    <mergeCell ref="F13:F14"/>
    <mergeCell ref="F15:F16"/>
    <mergeCell ref="E7:H7"/>
    <mergeCell ref="G8:H8"/>
    <mergeCell ref="H9:H10"/>
    <mergeCell ref="J7:L7"/>
    <mergeCell ref="C37:C38"/>
    <mergeCell ref="C19:C20"/>
    <mergeCell ref="C21:C22"/>
    <mergeCell ref="C23:C24"/>
    <mergeCell ref="C25:C26"/>
    <mergeCell ref="A2:H2"/>
    <mergeCell ref="A3:H3"/>
    <mergeCell ref="A4:H4"/>
    <mergeCell ref="A7:A8"/>
    <mergeCell ref="B7:B8"/>
    <mergeCell ref="C7:C8"/>
    <mergeCell ref="E8:F8"/>
    <mergeCell ref="A5:H5"/>
    <mergeCell ref="F19:F20"/>
    <mergeCell ref="C15:C16"/>
    <mergeCell ref="C17:C18"/>
    <mergeCell ref="F17:F18"/>
    <mergeCell ref="F21:F22"/>
    <mergeCell ref="F23:F24"/>
    <mergeCell ref="F25:F26"/>
    <mergeCell ref="F27:F28"/>
    <mergeCell ref="H35:H36"/>
    <mergeCell ref="H37:H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749C-B449-4D5E-9CD4-E2C0313E37F9}">
  <dimension ref="A2:W70"/>
  <sheetViews>
    <sheetView topLeftCell="H1" zoomScale="81" workbookViewId="0">
      <selection activeCell="V10" sqref="V10"/>
    </sheetView>
  </sheetViews>
  <sheetFormatPr defaultRowHeight="15" x14ac:dyDescent="0.25"/>
  <cols>
    <col min="2" max="2" width="17.140625" customWidth="1"/>
    <col min="3" max="3" width="11.28515625" customWidth="1"/>
    <col min="4" max="4" width="12.140625" customWidth="1"/>
    <col min="7" max="7" width="12.28515625" customWidth="1"/>
    <col min="8" max="8" width="16" customWidth="1"/>
    <col min="10" max="10" width="15.140625" customWidth="1"/>
    <col min="11" max="11" width="13.140625" customWidth="1"/>
    <col min="12" max="12" width="10.42578125" customWidth="1"/>
    <col min="14" max="14" width="13.5703125" customWidth="1"/>
    <col min="15" max="16" width="13.7109375" customWidth="1"/>
    <col min="17" max="17" width="16.85546875" customWidth="1"/>
    <col min="19" max="19" width="14.28515625" customWidth="1"/>
    <col min="22" max="22" width="10.85546875" customWidth="1"/>
    <col min="23" max="23" width="10.7109375" customWidth="1"/>
  </cols>
  <sheetData>
    <row r="2" spans="1:23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23" x14ac:dyDescent="0.25">
      <c r="A3" s="7" t="s">
        <v>16</v>
      </c>
      <c r="B3" s="7"/>
      <c r="C3" s="7"/>
      <c r="D3" s="7"/>
      <c r="E3" s="7"/>
      <c r="F3" s="7"/>
      <c r="G3" s="7"/>
      <c r="H3" s="7"/>
    </row>
    <row r="4" spans="1:23" x14ac:dyDescent="0.25">
      <c r="A4" s="7" t="s">
        <v>0</v>
      </c>
      <c r="B4" s="7"/>
      <c r="C4" s="7"/>
      <c r="D4" s="7"/>
      <c r="E4" s="7"/>
      <c r="F4" s="7"/>
      <c r="G4" s="7"/>
      <c r="H4" s="7"/>
    </row>
    <row r="5" spans="1:23" x14ac:dyDescent="0.25">
      <c r="A5" s="7" t="s">
        <v>24</v>
      </c>
      <c r="B5" s="7"/>
      <c r="C5" s="7"/>
      <c r="D5" s="7"/>
      <c r="E5" s="7"/>
      <c r="F5" s="7"/>
      <c r="G5" s="7"/>
      <c r="H5" s="7"/>
    </row>
    <row r="7" spans="1:23" x14ac:dyDescent="0.25">
      <c r="A7" s="8" t="s">
        <v>1</v>
      </c>
      <c r="B7" s="8" t="s">
        <v>2</v>
      </c>
      <c r="C7" s="14" t="s">
        <v>18</v>
      </c>
      <c r="D7" s="1" t="s">
        <v>3</v>
      </c>
      <c r="E7" s="8" t="s">
        <v>4</v>
      </c>
      <c r="F7" s="8"/>
      <c r="G7" s="8"/>
      <c r="H7" s="8"/>
      <c r="J7" s="15" t="s">
        <v>27</v>
      </c>
      <c r="K7" s="15"/>
      <c r="L7" s="15"/>
      <c r="N7" s="15" t="s">
        <v>9</v>
      </c>
      <c r="O7" s="15"/>
      <c r="P7" s="15"/>
      <c r="Q7" s="15"/>
      <c r="S7" s="15" t="s">
        <v>12</v>
      </c>
      <c r="T7" s="15"/>
      <c r="U7" s="15"/>
      <c r="V7" s="15"/>
      <c r="W7" s="15"/>
    </row>
    <row r="8" spans="1:23" x14ac:dyDescent="0.25">
      <c r="A8" s="8"/>
      <c r="B8" s="8"/>
      <c r="C8" s="14"/>
      <c r="D8" s="1" t="s">
        <v>20</v>
      </c>
      <c r="E8" s="9" t="s">
        <v>5</v>
      </c>
      <c r="F8" s="10"/>
      <c r="G8" s="8" t="s">
        <v>6</v>
      </c>
      <c r="H8" s="8"/>
      <c r="J8" s="3" t="s">
        <v>28</v>
      </c>
      <c r="K8" s="3" t="s">
        <v>7</v>
      </c>
      <c r="L8" s="3" t="s">
        <v>8</v>
      </c>
      <c r="N8" s="2" t="s">
        <v>30</v>
      </c>
      <c r="O8" s="2" t="s">
        <v>32</v>
      </c>
      <c r="P8" s="2" t="s">
        <v>31</v>
      </c>
      <c r="Q8" s="2" t="s">
        <v>33</v>
      </c>
      <c r="S8" s="2" t="s">
        <v>10</v>
      </c>
      <c r="T8" s="2" t="s">
        <v>13</v>
      </c>
      <c r="U8" s="2"/>
      <c r="V8" s="2" t="s">
        <v>14</v>
      </c>
      <c r="W8" s="2" t="s">
        <v>15</v>
      </c>
    </row>
    <row r="9" spans="1:23" x14ac:dyDescent="0.25">
      <c r="A9" s="2">
        <v>1</v>
      </c>
      <c r="B9" s="2" t="s">
        <v>22</v>
      </c>
      <c r="C9" s="6">
        <v>1</v>
      </c>
      <c r="D9" s="2">
        <v>0</v>
      </c>
      <c r="E9" s="2">
        <f>D9</f>
        <v>0</v>
      </c>
      <c r="F9" s="11">
        <f>E9+E10</f>
        <v>0</v>
      </c>
      <c r="G9" s="2">
        <f>E9*$K$9</f>
        <v>0</v>
      </c>
      <c r="H9" s="6">
        <f>G9+G10</f>
        <v>0</v>
      </c>
      <c r="J9" s="3">
        <v>13000</v>
      </c>
      <c r="K9" s="3">
        <v>13400</v>
      </c>
      <c r="L9" s="3">
        <f>K9-J9</f>
        <v>400</v>
      </c>
      <c r="N9" s="2">
        <f>SUM(F9:F70)</f>
        <v>2160.9900000000002</v>
      </c>
      <c r="O9" s="2">
        <f>N9*J9</f>
        <v>28092870.000000004</v>
      </c>
      <c r="P9" s="2">
        <f>N9*K9</f>
        <v>28957266.000000004</v>
      </c>
      <c r="Q9" s="2">
        <f>P9-O9</f>
        <v>864396</v>
      </c>
      <c r="S9" s="2" t="s">
        <v>19</v>
      </c>
      <c r="T9" s="16"/>
      <c r="U9" s="17"/>
      <c r="V9" s="2">
        <f>N9</f>
        <v>2160.9900000000002</v>
      </c>
      <c r="W9" s="2"/>
    </row>
    <row r="10" spans="1:23" x14ac:dyDescent="0.25">
      <c r="A10" s="2">
        <v>2</v>
      </c>
      <c r="B10" s="2" t="s">
        <v>21</v>
      </c>
      <c r="C10" s="6"/>
      <c r="D10" s="2">
        <v>0</v>
      </c>
      <c r="E10" s="2">
        <f t="shared" ref="E10:E12" si="0">D10</f>
        <v>0</v>
      </c>
      <c r="F10" s="12"/>
      <c r="G10" s="2">
        <f t="shared" ref="G10:G12" si="1">E10*$K$9</f>
        <v>0</v>
      </c>
      <c r="H10" s="6"/>
      <c r="T10" s="13"/>
      <c r="U10" s="13"/>
    </row>
    <row r="11" spans="1:23" x14ac:dyDescent="0.25">
      <c r="A11" s="2">
        <v>3</v>
      </c>
      <c r="B11" s="2" t="s">
        <v>22</v>
      </c>
      <c r="C11" s="6">
        <v>2</v>
      </c>
      <c r="D11" s="2">
        <v>0</v>
      </c>
      <c r="E11" s="2">
        <f t="shared" si="0"/>
        <v>0</v>
      </c>
      <c r="F11" s="11">
        <f>E11+E12</f>
        <v>0</v>
      </c>
      <c r="G11" s="2">
        <f t="shared" si="1"/>
        <v>0</v>
      </c>
      <c r="H11" s="6">
        <f>G11+G12</f>
        <v>0</v>
      </c>
      <c r="T11" s="13"/>
      <c r="U11" s="13"/>
    </row>
    <row r="12" spans="1:23" x14ac:dyDescent="0.25">
      <c r="A12" s="2">
        <v>4</v>
      </c>
      <c r="B12" s="2" t="s">
        <v>21</v>
      </c>
      <c r="C12" s="6"/>
      <c r="D12" s="2">
        <v>0</v>
      </c>
      <c r="E12" s="2">
        <f t="shared" si="0"/>
        <v>0</v>
      </c>
      <c r="F12" s="12"/>
      <c r="G12" s="2">
        <f t="shared" si="1"/>
        <v>0</v>
      </c>
      <c r="H12" s="6"/>
      <c r="T12" s="13"/>
      <c r="U12" s="13"/>
    </row>
    <row r="13" spans="1:23" x14ac:dyDescent="0.25">
      <c r="A13" s="2">
        <v>5</v>
      </c>
      <c r="B13" s="2" t="s">
        <v>22</v>
      </c>
      <c r="C13" s="6">
        <v>3</v>
      </c>
      <c r="D13" s="2">
        <v>0</v>
      </c>
      <c r="E13" s="2">
        <f>D13</f>
        <v>0</v>
      </c>
      <c r="F13" s="11">
        <f>E13+E14</f>
        <v>0</v>
      </c>
      <c r="G13" s="2">
        <f>E13*$K$9</f>
        <v>0</v>
      </c>
      <c r="H13" s="6">
        <f>G13+G14</f>
        <v>0</v>
      </c>
    </row>
    <row r="14" spans="1:23" x14ac:dyDescent="0.25">
      <c r="A14" s="2">
        <v>6</v>
      </c>
      <c r="B14" s="2" t="s">
        <v>21</v>
      </c>
      <c r="C14" s="6"/>
      <c r="D14" s="2">
        <v>0</v>
      </c>
      <c r="E14" s="2">
        <f t="shared" ref="E14:E68" si="2">D14</f>
        <v>0</v>
      </c>
      <c r="F14" s="12"/>
      <c r="G14" s="2">
        <f t="shared" ref="G14:G68" si="3">E14*$K$9</f>
        <v>0</v>
      </c>
      <c r="H14" s="6"/>
    </row>
    <row r="15" spans="1:23" x14ac:dyDescent="0.25">
      <c r="A15" s="2">
        <v>7</v>
      </c>
      <c r="B15" s="2" t="s">
        <v>22</v>
      </c>
      <c r="C15" s="6">
        <v>4</v>
      </c>
      <c r="D15" s="2">
        <v>0</v>
      </c>
      <c r="E15" s="2">
        <f t="shared" si="2"/>
        <v>0</v>
      </c>
      <c r="F15" s="11">
        <f t="shared" ref="F15" si="4">E15+E16</f>
        <v>0</v>
      </c>
      <c r="G15" s="2">
        <f t="shared" si="3"/>
        <v>0</v>
      </c>
      <c r="H15" s="6">
        <f t="shared" ref="H15" si="5">G15+G16</f>
        <v>0</v>
      </c>
    </row>
    <row r="16" spans="1:23" x14ac:dyDescent="0.25">
      <c r="A16" s="2">
        <v>8</v>
      </c>
      <c r="B16" s="2" t="s">
        <v>21</v>
      </c>
      <c r="C16" s="6"/>
      <c r="D16" s="2">
        <v>0</v>
      </c>
      <c r="E16" s="2">
        <f t="shared" si="2"/>
        <v>0</v>
      </c>
      <c r="F16" s="12"/>
      <c r="G16" s="2">
        <f t="shared" si="3"/>
        <v>0</v>
      </c>
      <c r="H16" s="6"/>
    </row>
    <row r="17" spans="1:8" x14ac:dyDescent="0.25">
      <c r="A17" s="2">
        <v>9</v>
      </c>
      <c r="B17" s="2" t="s">
        <v>22</v>
      </c>
      <c r="C17" s="6">
        <v>5</v>
      </c>
      <c r="D17" s="2">
        <v>0</v>
      </c>
      <c r="E17" s="2">
        <f t="shared" si="2"/>
        <v>0</v>
      </c>
      <c r="F17" s="11">
        <f t="shared" ref="F17" si="6">E17+E18</f>
        <v>0</v>
      </c>
      <c r="G17" s="2">
        <f>E17*$K$9</f>
        <v>0</v>
      </c>
      <c r="H17" s="6">
        <f t="shared" ref="H17" si="7">G17+G18</f>
        <v>0</v>
      </c>
    </row>
    <row r="18" spans="1:8" x14ac:dyDescent="0.25">
      <c r="A18" s="2">
        <v>10</v>
      </c>
      <c r="B18" s="2" t="s">
        <v>21</v>
      </c>
      <c r="C18" s="6"/>
      <c r="D18" s="2">
        <v>0</v>
      </c>
      <c r="E18" s="2">
        <f t="shared" si="2"/>
        <v>0</v>
      </c>
      <c r="F18" s="12"/>
      <c r="G18" s="2">
        <f t="shared" si="3"/>
        <v>0</v>
      </c>
      <c r="H18" s="6"/>
    </row>
    <row r="19" spans="1:8" x14ac:dyDescent="0.25">
      <c r="A19" s="2">
        <v>11</v>
      </c>
      <c r="B19" s="2" t="s">
        <v>22</v>
      </c>
      <c r="C19" s="6">
        <v>6</v>
      </c>
      <c r="D19" s="2">
        <v>0</v>
      </c>
      <c r="E19" s="2">
        <f t="shared" si="2"/>
        <v>0</v>
      </c>
      <c r="F19" s="11">
        <f t="shared" ref="F19" si="8">E19+E20</f>
        <v>0</v>
      </c>
      <c r="G19" s="2">
        <f t="shared" si="3"/>
        <v>0</v>
      </c>
      <c r="H19" s="6">
        <f t="shared" ref="H19" si="9">G19+G20</f>
        <v>0</v>
      </c>
    </row>
    <row r="20" spans="1:8" x14ac:dyDescent="0.25">
      <c r="A20" s="2">
        <v>12</v>
      </c>
      <c r="B20" s="2" t="s">
        <v>21</v>
      </c>
      <c r="C20" s="6"/>
      <c r="D20" s="2">
        <v>0</v>
      </c>
      <c r="E20" s="2">
        <f t="shared" si="2"/>
        <v>0</v>
      </c>
      <c r="F20" s="12"/>
      <c r="G20" s="2">
        <f t="shared" si="3"/>
        <v>0</v>
      </c>
      <c r="H20" s="6"/>
    </row>
    <row r="21" spans="1:8" x14ac:dyDescent="0.25">
      <c r="A21" s="2">
        <v>13</v>
      </c>
      <c r="B21" s="2" t="s">
        <v>22</v>
      </c>
      <c r="C21" s="6">
        <v>7</v>
      </c>
      <c r="D21" s="2">
        <v>0</v>
      </c>
      <c r="E21" s="2">
        <f t="shared" si="2"/>
        <v>0</v>
      </c>
      <c r="F21" s="11">
        <f t="shared" ref="F21" si="10">E21+E22</f>
        <v>0</v>
      </c>
      <c r="G21" s="2">
        <f t="shared" si="3"/>
        <v>0</v>
      </c>
      <c r="H21" s="6">
        <f t="shared" ref="H21" si="11">G21+G22</f>
        <v>0</v>
      </c>
    </row>
    <row r="22" spans="1:8" x14ac:dyDescent="0.25">
      <c r="A22" s="2">
        <v>14</v>
      </c>
      <c r="B22" s="2" t="s">
        <v>21</v>
      </c>
      <c r="C22" s="6"/>
      <c r="D22" s="2">
        <v>0</v>
      </c>
      <c r="E22" s="2">
        <f t="shared" si="2"/>
        <v>0</v>
      </c>
      <c r="F22" s="12"/>
      <c r="G22" s="2">
        <f t="shared" si="3"/>
        <v>0</v>
      </c>
      <c r="H22" s="6"/>
    </row>
    <row r="23" spans="1:8" x14ac:dyDescent="0.25">
      <c r="A23" s="2">
        <v>15</v>
      </c>
      <c r="B23" s="2" t="s">
        <v>22</v>
      </c>
      <c r="C23" s="6">
        <v>8</v>
      </c>
      <c r="D23" s="2">
        <v>0</v>
      </c>
      <c r="E23" s="2">
        <f t="shared" si="2"/>
        <v>0</v>
      </c>
      <c r="F23" s="11">
        <f t="shared" ref="F23" si="12">E23+E24</f>
        <v>0</v>
      </c>
      <c r="G23" s="2">
        <f t="shared" si="3"/>
        <v>0</v>
      </c>
      <c r="H23" s="6">
        <f t="shared" ref="H23" si="13">G23+G24</f>
        <v>0</v>
      </c>
    </row>
    <row r="24" spans="1:8" x14ac:dyDescent="0.25">
      <c r="A24" s="2">
        <v>16</v>
      </c>
      <c r="B24" s="2" t="s">
        <v>21</v>
      </c>
      <c r="C24" s="6"/>
      <c r="D24" s="2">
        <v>0</v>
      </c>
      <c r="E24" s="2">
        <f t="shared" si="2"/>
        <v>0</v>
      </c>
      <c r="F24" s="12"/>
      <c r="G24" s="2">
        <f t="shared" si="3"/>
        <v>0</v>
      </c>
      <c r="H24" s="6"/>
    </row>
    <row r="25" spans="1:8" x14ac:dyDescent="0.25">
      <c r="A25" s="2">
        <v>17</v>
      </c>
      <c r="B25" s="2" t="s">
        <v>22</v>
      </c>
      <c r="C25" s="6">
        <v>9</v>
      </c>
      <c r="D25" s="2">
        <v>0</v>
      </c>
      <c r="E25" s="2">
        <f t="shared" si="2"/>
        <v>0</v>
      </c>
      <c r="F25" s="11">
        <f t="shared" ref="F25" si="14">E25+E26</f>
        <v>0</v>
      </c>
      <c r="G25" s="2">
        <f t="shared" si="3"/>
        <v>0</v>
      </c>
      <c r="H25" s="6">
        <f t="shared" ref="H25" si="15">G25+G26</f>
        <v>0</v>
      </c>
    </row>
    <row r="26" spans="1:8" x14ac:dyDescent="0.25">
      <c r="A26" s="2">
        <v>18</v>
      </c>
      <c r="B26" s="2" t="s">
        <v>21</v>
      </c>
      <c r="C26" s="6"/>
      <c r="D26" s="2">
        <v>0</v>
      </c>
      <c r="E26" s="2">
        <f t="shared" si="2"/>
        <v>0</v>
      </c>
      <c r="F26" s="12"/>
      <c r="G26" s="2">
        <f t="shared" si="3"/>
        <v>0</v>
      </c>
      <c r="H26" s="6"/>
    </row>
    <row r="27" spans="1:8" x14ac:dyDescent="0.25">
      <c r="A27" s="2">
        <v>19</v>
      </c>
      <c r="B27" s="2" t="s">
        <v>22</v>
      </c>
      <c r="C27" s="6">
        <v>10</v>
      </c>
      <c r="D27" s="2">
        <v>4.4800000000000004</v>
      </c>
      <c r="E27" s="2">
        <f t="shared" si="2"/>
        <v>4.4800000000000004</v>
      </c>
      <c r="F27" s="11">
        <f t="shared" ref="F27" si="16">E27+E28</f>
        <v>45.7</v>
      </c>
      <c r="G27" s="2">
        <f t="shared" si="3"/>
        <v>60032.000000000007</v>
      </c>
      <c r="H27" s="6">
        <f t="shared" ref="H27" si="17">G27+G28</f>
        <v>612380</v>
      </c>
    </row>
    <row r="28" spans="1:8" x14ac:dyDescent="0.25">
      <c r="A28" s="2">
        <v>20</v>
      </c>
      <c r="B28" s="2" t="s">
        <v>21</v>
      </c>
      <c r="C28" s="6"/>
      <c r="D28" s="2">
        <v>41.22</v>
      </c>
      <c r="E28" s="2">
        <f t="shared" si="2"/>
        <v>41.22</v>
      </c>
      <c r="F28" s="12"/>
      <c r="G28" s="2">
        <f t="shared" si="3"/>
        <v>552348</v>
      </c>
      <c r="H28" s="6"/>
    </row>
    <row r="29" spans="1:8" x14ac:dyDescent="0.25">
      <c r="A29" s="2">
        <v>21</v>
      </c>
      <c r="B29" s="2" t="s">
        <v>22</v>
      </c>
      <c r="C29" s="6">
        <v>11</v>
      </c>
      <c r="D29" s="2">
        <v>45.13</v>
      </c>
      <c r="E29" s="2">
        <f t="shared" si="2"/>
        <v>45.13</v>
      </c>
      <c r="F29" s="11">
        <f t="shared" ref="F29" si="18">E29+E30</f>
        <v>96.95</v>
      </c>
      <c r="G29" s="2">
        <f t="shared" si="3"/>
        <v>604742</v>
      </c>
      <c r="H29" s="6">
        <f t="shared" ref="H29" si="19">G29+G30</f>
        <v>1299130</v>
      </c>
    </row>
    <row r="30" spans="1:8" x14ac:dyDescent="0.25">
      <c r="A30" s="2">
        <v>22</v>
      </c>
      <c r="B30" s="2" t="s">
        <v>21</v>
      </c>
      <c r="C30" s="6"/>
      <c r="D30" s="2">
        <v>51.82</v>
      </c>
      <c r="E30" s="2">
        <f t="shared" si="2"/>
        <v>51.82</v>
      </c>
      <c r="F30" s="12"/>
      <c r="G30" s="2">
        <f t="shared" si="3"/>
        <v>694388</v>
      </c>
      <c r="H30" s="6"/>
    </row>
    <row r="31" spans="1:8" x14ac:dyDescent="0.25">
      <c r="A31" s="2">
        <v>23</v>
      </c>
      <c r="B31" s="2" t="s">
        <v>22</v>
      </c>
      <c r="C31" s="6">
        <v>12</v>
      </c>
      <c r="D31" s="2">
        <v>38.32</v>
      </c>
      <c r="E31" s="2">
        <f t="shared" si="2"/>
        <v>38.32</v>
      </c>
      <c r="F31" s="11">
        <f t="shared" ref="F31" si="20">E31+E32</f>
        <v>81.710000000000008</v>
      </c>
      <c r="G31" s="2">
        <f t="shared" si="3"/>
        <v>513488</v>
      </c>
      <c r="H31" s="6">
        <f t="shared" ref="H31" si="21">G31+G32</f>
        <v>1094914</v>
      </c>
    </row>
    <row r="32" spans="1:8" x14ac:dyDescent="0.25">
      <c r="A32" s="2">
        <v>24</v>
      </c>
      <c r="B32" s="2" t="s">
        <v>21</v>
      </c>
      <c r="C32" s="6"/>
      <c r="D32" s="2">
        <v>43.39</v>
      </c>
      <c r="E32" s="2">
        <f t="shared" si="2"/>
        <v>43.39</v>
      </c>
      <c r="F32" s="12"/>
      <c r="G32" s="2">
        <f t="shared" si="3"/>
        <v>581426</v>
      </c>
      <c r="H32" s="6"/>
    </row>
    <row r="33" spans="1:8" x14ac:dyDescent="0.25">
      <c r="A33" s="2">
        <v>25</v>
      </c>
      <c r="B33" s="2" t="s">
        <v>22</v>
      </c>
      <c r="C33" s="6">
        <v>13</v>
      </c>
      <c r="D33" s="2">
        <v>55.77</v>
      </c>
      <c r="E33" s="2">
        <f t="shared" si="2"/>
        <v>55.77</v>
      </c>
      <c r="F33" s="11">
        <f t="shared" ref="F33" si="22">E33+E34</f>
        <v>104.62</v>
      </c>
      <c r="G33" s="2">
        <f t="shared" si="3"/>
        <v>747318</v>
      </c>
      <c r="H33" s="6">
        <f t="shared" ref="H33" si="23">G33+G34</f>
        <v>1401908</v>
      </c>
    </row>
    <row r="34" spans="1:8" x14ac:dyDescent="0.25">
      <c r="A34" s="2">
        <v>26</v>
      </c>
      <c r="B34" s="2" t="s">
        <v>21</v>
      </c>
      <c r="C34" s="6"/>
      <c r="D34" s="2">
        <v>48.85</v>
      </c>
      <c r="E34" s="2">
        <f t="shared" si="2"/>
        <v>48.85</v>
      </c>
      <c r="F34" s="12"/>
      <c r="G34" s="2">
        <f t="shared" si="3"/>
        <v>654590</v>
      </c>
      <c r="H34" s="6"/>
    </row>
    <row r="35" spans="1:8" x14ac:dyDescent="0.25">
      <c r="A35" s="2">
        <v>27</v>
      </c>
      <c r="B35" s="2" t="s">
        <v>22</v>
      </c>
      <c r="C35" s="6">
        <v>14</v>
      </c>
      <c r="D35" s="2">
        <v>71.819999999999993</v>
      </c>
      <c r="E35" s="2">
        <f t="shared" si="2"/>
        <v>71.819999999999993</v>
      </c>
      <c r="F35" s="11">
        <f t="shared" ref="F35" si="24">E35+E36</f>
        <v>130.32</v>
      </c>
      <c r="G35" s="2">
        <f t="shared" si="3"/>
        <v>962387.99999999988</v>
      </c>
      <c r="H35" s="6">
        <f t="shared" ref="H35" si="25">G35+G36</f>
        <v>1746288</v>
      </c>
    </row>
    <row r="36" spans="1:8" x14ac:dyDescent="0.25">
      <c r="A36" s="2">
        <v>28</v>
      </c>
      <c r="B36" s="2" t="s">
        <v>21</v>
      </c>
      <c r="C36" s="6"/>
      <c r="D36" s="2">
        <v>58.5</v>
      </c>
      <c r="E36" s="2">
        <f t="shared" si="2"/>
        <v>58.5</v>
      </c>
      <c r="F36" s="12"/>
      <c r="G36" s="2">
        <f t="shared" si="3"/>
        <v>783900</v>
      </c>
      <c r="H36" s="6"/>
    </row>
    <row r="37" spans="1:8" x14ac:dyDescent="0.25">
      <c r="A37" s="2">
        <v>29</v>
      </c>
      <c r="B37" s="2" t="s">
        <v>22</v>
      </c>
      <c r="C37" s="6">
        <v>15</v>
      </c>
      <c r="D37" s="2">
        <v>51.93</v>
      </c>
      <c r="E37" s="2">
        <f t="shared" si="2"/>
        <v>51.93</v>
      </c>
      <c r="F37" s="11">
        <f t="shared" ref="F37" si="26">E37+E38</f>
        <v>89.84</v>
      </c>
      <c r="G37" s="2">
        <f t="shared" si="3"/>
        <v>695862</v>
      </c>
      <c r="H37" s="6">
        <f t="shared" ref="H37" si="27">G37+G38</f>
        <v>1203856</v>
      </c>
    </row>
    <row r="38" spans="1:8" x14ac:dyDescent="0.25">
      <c r="A38" s="2">
        <v>30</v>
      </c>
      <c r="B38" s="2" t="s">
        <v>21</v>
      </c>
      <c r="C38" s="6"/>
      <c r="D38" s="2">
        <v>37.909999999999997</v>
      </c>
      <c r="E38" s="2">
        <f t="shared" si="2"/>
        <v>37.909999999999997</v>
      </c>
      <c r="F38" s="12"/>
      <c r="G38" s="2">
        <f t="shared" si="3"/>
        <v>507993.99999999994</v>
      </c>
      <c r="H38" s="6"/>
    </row>
    <row r="39" spans="1:8" x14ac:dyDescent="0.25">
      <c r="A39" s="2">
        <v>31</v>
      </c>
      <c r="B39" s="2" t="s">
        <v>22</v>
      </c>
      <c r="C39" s="6">
        <v>16</v>
      </c>
      <c r="D39" s="2">
        <v>69.52</v>
      </c>
      <c r="E39" s="2">
        <f t="shared" si="2"/>
        <v>69.52</v>
      </c>
      <c r="F39" s="11">
        <f t="shared" ref="F39" si="28">E39+E40</f>
        <v>112.24</v>
      </c>
      <c r="G39" s="2">
        <f t="shared" si="3"/>
        <v>931568</v>
      </c>
      <c r="H39" s="6">
        <f t="shared" ref="H39:H69" si="29">G39+G40</f>
        <v>1504016</v>
      </c>
    </row>
    <row r="40" spans="1:8" x14ac:dyDescent="0.25">
      <c r="A40" s="2">
        <v>32</v>
      </c>
      <c r="B40" s="2" t="s">
        <v>21</v>
      </c>
      <c r="C40" s="6"/>
      <c r="D40" s="2">
        <v>42.72</v>
      </c>
      <c r="E40" s="2">
        <f t="shared" si="2"/>
        <v>42.72</v>
      </c>
      <c r="F40" s="12"/>
      <c r="G40" s="2">
        <f t="shared" si="3"/>
        <v>572448</v>
      </c>
      <c r="H40" s="6"/>
    </row>
    <row r="41" spans="1:8" x14ac:dyDescent="0.25">
      <c r="A41" s="2">
        <v>33</v>
      </c>
      <c r="B41" s="2" t="s">
        <v>22</v>
      </c>
      <c r="C41" s="6">
        <v>17</v>
      </c>
      <c r="D41" s="2">
        <v>47.02</v>
      </c>
      <c r="E41" s="2">
        <f t="shared" si="2"/>
        <v>47.02</v>
      </c>
      <c r="F41" s="11">
        <f t="shared" ref="F41" si="30">E41+E42</f>
        <v>82.830000000000013</v>
      </c>
      <c r="G41" s="2">
        <f t="shared" si="3"/>
        <v>630068</v>
      </c>
      <c r="H41" s="6">
        <f t="shared" si="29"/>
        <v>1109922</v>
      </c>
    </row>
    <row r="42" spans="1:8" x14ac:dyDescent="0.25">
      <c r="A42" s="2">
        <v>34</v>
      </c>
      <c r="B42" s="2" t="s">
        <v>21</v>
      </c>
      <c r="C42" s="6"/>
      <c r="D42" s="2">
        <v>35.81</v>
      </c>
      <c r="E42" s="2">
        <f t="shared" si="2"/>
        <v>35.81</v>
      </c>
      <c r="F42" s="12"/>
      <c r="G42" s="2">
        <f t="shared" si="3"/>
        <v>479854.00000000006</v>
      </c>
      <c r="H42" s="6"/>
    </row>
    <row r="43" spans="1:8" x14ac:dyDescent="0.25">
      <c r="A43" s="2">
        <v>35</v>
      </c>
      <c r="B43" s="2" t="s">
        <v>22</v>
      </c>
      <c r="C43" s="6">
        <v>18</v>
      </c>
      <c r="D43" s="2">
        <v>57.6</v>
      </c>
      <c r="E43" s="2">
        <f t="shared" si="2"/>
        <v>57.6</v>
      </c>
      <c r="F43" s="11">
        <f t="shared" ref="F43:F69" si="31">E43+E44</f>
        <v>83.6</v>
      </c>
      <c r="G43" s="2">
        <f t="shared" si="3"/>
        <v>771840</v>
      </c>
      <c r="H43" s="6">
        <f t="shared" si="29"/>
        <v>1120240</v>
      </c>
    </row>
    <row r="44" spans="1:8" x14ac:dyDescent="0.25">
      <c r="A44" s="2">
        <v>36</v>
      </c>
      <c r="B44" s="2" t="s">
        <v>21</v>
      </c>
      <c r="C44" s="6"/>
      <c r="D44" s="2">
        <v>26</v>
      </c>
      <c r="E44" s="2">
        <f t="shared" si="2"/>
        <v>26</v>
      </c>
      <c r="F44" s="12"/>
      <c r="G44" s="2">
        <f t="shared" si="3"/>
        <v>348400</v>
      </c>
      <c r="H44" s="6"/>
    </row>
    <row r="45" spans="1:8" x14ac:dyDescent="0.25">
      <c r="A45" s="2">
        <v>37</v>
      </c>
      <c r="B45" s="2" t="s">
        <v>22</v>
      </c>
      <c r="C45" s="6">
        <v>19</v>
      </c>
      <c r="D45" s="2">
        <v>38.61</v>
      </c>
      <c r="E45" s="2">
        <f t="shared" si="2"/>
        <v>38.61</v>
      </c>
      <c r="F45" s="11">
        <f t="shared" ref="F45:F65" si="32">E45+E46</f>
        <v>76.59</v>
      </c>
      <c r="G45" s="2">
        <f t="shared" si="3"/>
        <v>517374</v>
      </c>
      <c r="H45" s="6">
        <f t="shared" si="29"/>
        <v>1026306</v>
      </c>
    </row>
    <row r="46" spans="1:8" x14ac:dyDescent="0.25">
      <c r="A46" s="2">
        <v>38</v>
      </c>
      <c r="B46" s="2" t="s">
        <v>21</v>
      </c>
      <c r="C46" s="6"/>
      <c r="D46" s="2">
        <v>37.979999999999997</v>
      </c>
      <c r="E46" s="2">
        <f t="shared" si="2"/>
        <v>37.979999999999997</v>
      </c>
      <c r="F46" s="12"/>
      <c r="G46" s="2">
        <f t="shared" si="3"/>
        <v>508931.99999999994</v>
      </c>
      <c r="H46" s="6"/>
    </row>
    <row r="47" spans="1:8" x14ac:dyDescent="0.25">
      <c r="A47" s="2">
        <v>39</v>
      </c>
      <c r="B47" s="2" t="s">
        <v>22</v>
      </c>
      <c r="C47" s="6">
        <v>20</v>
      </c>
      <c r="D47" s="2">
        <v>52.39</v>
      </c>
      <c r="E47" s="2">
        <f t="shared" si="2"/>
        <v>52.39</v>
      </c>
      <c r="F47" s="11">
        <f t="shared" si="31"/>
        <v>112.66</v>
      </c>
      <c r="G47" s="2">
        <f t="shared" si="3"/>
        <v>702026</v>
      </c>
      <c r="H47" s="6">
        <f t="shared" si="29"/>
        <v>1509644</v>
      </c>
    </row>
    <row r="48" spans="1:8" x14ac:dyDescent="0.25">
      <c r="A48" s="2">
        <v>40</v>
      </c>
      <c r="B48" s="2" t="s">
        <v>21</v>
      </c>
      <c r="C48" s="6"/>
      <c r="D48" s="2">
        <v>60.27</v>
      </c>
      <c r="E48" s="2">
        <f t="shared" si="2"/>
        <v>60.27</v>
      </c>
      <c r="F48" s="12"/>
      <c r="G48" s="2">
        <f t="shared" si="3"/>
        <v>807618</v>
      </c>
      <c r="H48" s="6"/>
    </row>
    <row r="49" spans="1:8" x14ac:dyDescent="0.25">
      <c r="A49" s="2">
        <v>41</v>
      </c>
      <c r="B49" s="2" t="s">
        <v>22</v>
      </c>
      <c r="C49" s="6">
        <v>21</v>
      </c>
      <c r="D49" s="2">
        <v>53.67</v>
      </c>
      <c r="E49" s="2">
        <f t="shared" si="2"/>
        <v>53.67</v>
      </c>
      <c r="F49" s="11">
        <f t="shared" si="32"/>
        <v>123.65</v>
      </c>
      <c r="G49" s="2">
        <f t="shared" si="3"/>
        <v>719178</v>
      </c>
      <c r="H49" s="6">
        <f t="shared" si="29"/>
        <v>1656910</v>
      </c>
    </row>
    <row r="50" spans="1:8" x14ac:dyDescent="0.25">
      <c r="A50" s="2">
        <v>42</v>
      </c>
      <c r="B50" s="2" t="s">
        <v>21</v>
      </c>
      <c r="C50" s="6"/>
      <c r="D50" s="2">
        <v>69.98</v>
      </c>
      <c r="E50" s="2">
        <f t="shared" si="2"/>
        <v>69.98</v>
      </c>
      <c r="F50" s="12"/>
      <c r="G50" s="2">
        <f t="shared" si="3"/>
        <v>937732</v>
      </c>
      <c r="H50" s="6"/>
    </row>
    <row r="51" spans="1:8" x14ac:dyDescent="0.25">
      <c r="A51" s="2">
        <v>43</v>
      </c>
      <c r="B51" s="2" t="s">
        <v>22</v>
      </c>
      <c r="C51" s="6">
        <v>22</v>
      </c>
      <c r="D51" s="2">
        <v>82.19</v>
      </c>
      <c r="E51" s="2">
        <f t="shared" si="2"/>
        <v>82.19</v>
      </c>
      <c r="F51" s="11">
        <f t="shared" si="31"/>
        <v>122.41999999999999</v>
      </c>
      <c r="G51" s="2">
        <f t="shared" si="3"/>
        <v>1101346</v>
      </c>
      <c r="H51" s="6">
        <f t="shared" si="29"/>
        <v>1640428</v>
      </c>
    </row>
    <row r="52" spans="1:8" x14ac:dyDescent="0.25">
      <c r="A52" s="2">
        <v>44</v>
      </c>
      <c r="B52" s="2" t="s">
        <v>21</v>
      </c>
      <c r="C52" s="6"/>
      <c r="D52" s="2">
        <v>40.229999999999997</v>
      </c>
      <c r="E52" s="2">
        <f t="shared" si="2"/>
        <v>40.229999999999997</v>
      </c>
      <c r="F52" s="12"/>
      <c r="G52" s="2">
        <f t="shared" si="3"/>
        <v>539082</v>
      </c>
      <c r="H52" s="6"/>
    </row>
    <row r="53" spans="1:8" x14ac:dyDescent="0.25">
      <c r="A53" s="2">
        <v>45</v>
      </c>
      <c r="B53" s="2" t="s">
        <v>22</v>
      </c>
      <c r="C53" s="6">
        <v>23</v>
      </c>
      <c r="D53" s="2">
        <v>41.58</v>
      </c>
      <c r="E53" s="2">
        <f t="shared" si="2"/>
        <v>41.58</v>
      </c>
      <c r="F53" s="11">
        <f t="shared" si="32"/>
        <v>76.94</v>
      </c>
      <c r="G53" s="2">
        <f t="shared" si="3"/>
        <v>557172</v>
      </c>
      <c r="H53" s="6">
        <f t="shared" si="29"/>
        <v>1030996</v>
      </c>
    </row>
    <row r="54" spans="1:8" x14ac:dyDescent="0.25">
      <c r="A54" s="2">
        <v>46</v>
      </c>
      <c r="B54" s="2" t="s">
        <v>21</v>
      </c>
      <c r="C54" s="6"/>
      <c r="D54" s="2">
        <v>35.36</v>
      </c>
      <c r="E54" s="2">
        <f t="shared" si="2"/>
        <v>35.36</v>
      </c>
      <c r="F54" s="12"/>
      <c r="G54" s="2">
        <f t="shared" si="3"/>
        <v>473824</v>
      </c>
      <c r="H54" s="6"/>
    </row>
    <row r="55" spans="1:8" x14ac:dyDescent="0.25">
      <c r="A55" s="2">
        <v>47</v>
      </c>
      <c r="B55" s="2" t="s">
        <v>22</v>
      </c>
      <c r="C55" s="6">
        <v>24</v>
      </c>
      <c r="D55" s="2">
        <v>68.599999999999994</v>
      </c>
      <c r="E55" s="2">
        <f t="shared" si="2"/>
        <v>68.599999999999994</v>
      </c>
      <c r="F55" s="11">
        <f t="shared" si="31"/>
        <v>98.02</v>
      </c>
      <c r="G55" s="2">
        <f t="shared" si="3"/>
        <v>919239.99999999988</v>
      </c>
      <c r="H55" s="6">
        <f t="shared" si="29"/>
        <v>1313468</v>
      </c>
    </row>
    <row r="56" spans="1:8" x14ac:dyDescent="0.25">
      <c r="A56" s="2">
        <v>48</v>
      </c>
      <c r="B56" s="2" t="s">
        <v>21</v>
      </c>
      <c r="C56" s="6"/>
      <c r="D56" s="2">
        <v>29.42</v>
      </c>
      <c r="E56" s="2">
        <f t="shared" si="2"/>
        <v>29.42</v>
      </c>
      <c r="F56" s="12"/>
      <c r="G56" s="2">
        <f t="shared" si="3"/>
        <v>394228</v>
      </c>
      <c r="H56" s="6"/>
    </row>
    <row r="57" spans="1:8" x14ac:dyDescent="0.25">
      <c r="A57" s="2">
        <v>49</v>
      </c>
      <c r="B57" s="2" t="s">
        <v>22</v>
      </c>
      <c r="C57" s="6">
        <v>25</v>
      </c>
      <c r="D57" s="2">
        <v>62.92</v>
      </c>
      <c r="E57" s="2">
        <f t="shared" si="2"/>
        <v>62.92</v>
      </c>
      <c r="F57" s="11">
        <f t="shared" si="32"/>
        <v>114.65</v>
      </c>
      <c r="G57" s="2">
        <f t="shared" si="3"/>
        <v>843128</v>
      </c>
      <c r="H57" s="6">
        <f t="shared" si="29"/>
        <v>1536310</v>
      </c>
    </row>
    <row r="58" spans="1:8" x14ac:dyDescent="0.25">
      <c r="A58" s="2">
        <v>50</v>
      </c>
      <c r="B58" s="2" t="s">
        <v>21</v>
      </c>
      <c r="C58" s="6"/>
      <c r="D58" s="2">
        <v>51.73</v>
      </c>
      <c r="E58" s="2">
        <f t="shared" si="2"/>
        <v>51.73</v>
      </c>
      <c r="F58" s="12"/>
      <c r="G58" s="2">
        <f t="shared" si="3"/>
        <v>693182</v>
      </c>
      <c r="H58" s="6"/>
    </row>
    <row r="59" spans="1:8" x14ac:dyDescent="0.25">
      <c r="A59" s="2">
        <v>51</v>
      </c>
      <c r="B59" s="2" t="s">
        <v>22</v>
      </c>
      <c r="C59" s="6">
        <v>26</v>
      </c>
      <c r="D59" s="2">
        <v>69.94</v>
      </c>
      <c r="E59" s="2">
        <f t="shared" si="2"/>
        <v>69.94</v>
      </c>
      <c r="F59" s="11">
        <f t="shared" si="31"/>
        <v>123.35</v>
      </c>
      <c r="G59" s="2">
        <f t="shared" si="3"/>
        <v>937196</v>
      </c>
      <c r="H59" s="6">
        <f t="shared" si="29"/>
        <v>1652890</v>
      </c>
    </row>
    <row r="60" spans="1:8" x14ac:dyDescent="0.25">
      <c r="A60" s="2">
        <v>52</v>
      </c>
      <c r="B60" s="2" t="s">
        <v>21</v>
      </c>
      <c r="C60" s="6"/>
      <c r="D60" s="2">
        <v>53.41</v>
      </c>
      <c r="E60" s="2">
        <f t="shared" si="2"/>
        <v>53.41</v>
      </c>
      <c r="F60" s="12"/>
      <c r="G60" s="2">
        <f t="shared" si="3"/>
        <v>715694</v>
      </c>
      <c r="H60" s="6"/>
    </row>
    <row r="61" spans="1:8" x14ac:dyDescent="0.25">
      <c r="A61" s="2">
        <v>53</v>
      </c>
      <c r="B61" s="2" t="s">
        <v>22</v>
      </c>
      <c r="C61" s="6">
        <v>27</v>
      </c>
      <c r="D61" s="2">
        <v>64.63</v>
      </c>
      <c r="E61" s="2">
        <f>D61</f>
        <v>64.63</v>
      </c>
      <c r="F61" s="11">
        <f t="shared" si="32"/>
        <v>103.74</v>
      </c>
      <c r="G61" s="2">
        <f t="shared" si="3"/>
        <v>866041.99999999988</v>
      </c>
      <c r="H61" s="6">
        <f t="shared" si="29"/>
        <v>1390116</v>
      </c>
    </row>
    <row r="62" spans="1:8" x14ac:dyDescent="0.25">
      <c r="A62" s="2">
        <v>54</v>
      </c>
      <c r="B62" s="2" t="s">
        <v>21</v>
      </c>
      <c r="C62" s="6"/>
      <c r="D62" s="2">
        <v>39.11</v>
      </c>
      <c r="E62" s="2">
        <f>D62</f>
        <v>39.11</v>
      </c>
      <c r="F62" s="12"/>
      <c r="G62" s="2">
        <f t="shared" si="3"/>
        <v>524074</v>
      </c>
      <c r="H62" s="6"/>
    </row>
    <row r="63" spans="1:8" x14ac:dyDescent="0.25">
      <c r="A63" s="2">
        <v>55</v>
      </c>
      <c r="B63" s="2" t="s">
        <v>22</v>
      </c>
      <c r="C63" s="6">
        <v>28</v>
      </c>
      <c r="D63" s="2">
        <v>46.1</v>
      </c>
      <c r="E63" s="2">
        <f t="shared" si="2"/>
        <v>46.1</v>
      </c>
      <c r="F63" s="11">
        <f t="shared" si="31"/>
        <v>90.91</v>
      </c>
      <c r="G63" s="2">
        <f t="shared" si="3"/>
        <v>617740</v>
      </c>
      <c r="H63" s="6">
        <f t="shared" si="29"/>
        <v>1218194</v>
      </c>
    </row>
    <row r="64" spans="1:8" x14ac:dyDescent="0.25">
      <c r="A64" s="2">
        <v>56</v>
      </c>
      <c r="B64" s="2" t="s">
        <v>21</v>
      </c>
      <c r="C64" s="6"/>
      <c r="D64" s="2">
        <v>44.81</v>
      </c>
      <c r="E64" s="2">
        <f t="shared" si="2"/>
        <v>44.81</v>
      </c>
      <c r="F64" s="12"/>
      <c r="G64" s="2">
        <f t="shared" si="3"/>
        <v>600454</v>
      </c>
      <c r="H64" s="6"/>
    </row>
    <row r="65" spans="1:8" x14ac:dyDescent="0.25">
      <c r="A65" s="2">
        <v>57</v>
      </c>
      <c r="B65" s="2" t="s">
        <v>22</v>
      </c>
      <c r="C65" s="6">
        <v>29</v>
      </c>
      <c r="D65" s="2">
        <v>55.81</v>
      </c>
      <c r="E65" s="2">
        <f t="shared" si="2"/>
        <v>55.81</v>
      </c>
      <c r="F65" s="11">
        <f t="shared" si="32"/>
        <v>98.830000000000013</v>
      </c>
      <c r="G65" s="2">
        <f t="shared" si="3"/>
        <v>747854</v>
      </c>
      <c r="H65" s="6">
        <f t="shared" si="29"/>
        <v>1324322</v>
      </c>
    </row>
    <row r="66" spans="1:8" x14ac:dyDescent="0.25">
      <c r="A66" s="2">
        <v>58</v>
      </c>
      <c r="B66" s="2" t="s">
        <v>21</v>
      </c>
      <c r="C66" s="6"/>
      <c r="D66" s="2">
        <v>43.02</v>
      </c>
      <c r="E66" s="2">
        <f t="shared" si="2"/>
        <v>43.02</v>
      </c>
      <c r="F66" s="12"/>
      <c r="G66" s="2">
        <f t="shared" si="3"/>
        <v>576468</v>
      </c>
      <c r="H66" s="6"/>
    </row>
    <row r="67" spans="1:8" x14ac:dyDescent="0.25">
      <c r="A67" s="2">
        <v>59</v>
      </c>
      <c r="B67" s="2" t="s">
        <v>22</v>
      </c>
      <c r="C67" s="6">
        <v>30</v>
      </c>
      <c r="D67" s="2">
        <v>69.88</v>
      </c>
      <c r="E67" s="2">
        <f t="shared" si="2"/>
        <v>69.88</v>
      </c>
      <c r="F67" s="11">
        <f>E67+E68</f>
        <v>105.8</v>
      </c>
      <c r="G67" s="2">
        <f t="shared" si="3"/>
        <v>936391.99999999988</v>
      </c>
      <c r="H67" s="6">
        <f t="shared" si="29"/>
        <v>1417720</v>
      </c>
    </row>
    <row r="68" spans="1:8" x14ac:dyDescent="0.25">
      <c r="A68" s="2">
        <v>60</v>
      </c>
      <c r="B68" s="2" t="s">
        <v>21</v>
      </c>
      <c r="C68" s="6"/>
      <c r="D68" s="2">
        <v>35.92</v>
      </c>
      <c r="E68" s="2">
        <f t="shared" si="2"/>
        <v>35.92</v>
      </c>
      <c r="F68" s="12"/>
      <c r="G68" s="2">
        <f t="shared" si="3"/>
        <v>481328</v>
      </c>
      <c r="H68" s="6"/>
    </row>
    <row r="69" spans="1:8" x14ac:dyDescent="0.25">
      <c r="A69" s="2">
        <v>61</v>
      </c>
      <c r="B69" s="2" t="s">
        <v>22</v>
      </c>
      <c r="C69" s="6">
        <v>31</v>
      </c>
      <c r="D69" s="2">
        <v>43.81</v>
      </c>
      <c r="E69" s="2">
        <f t="shared" ref="E69:E70" si="33">D69</f>
        <v>43.81</v>
      </c>
      <c r="F69" s="11">
        <f t="shared" si="31"/>
        <v>85.62</v>
      </c>
      <c r="G69" s="2">
        <f t="shared" ref="G69:G70" si="34">E69*$K$9</f>
        <v>587054</v>
      </c>
      <c r="H69" s="6">
        <f t="shared" si="29"/>
        <v>1147308</v>
      </c>
    </row>
    <row r="70" spans="1:8" x14ac:dyDescent="0.25">
      <c r="A70" s="2">
        <v>62</v>
      </c>
      <c r="B70" s="2" t="s">
        <v>21</v>
      </c>
      <c r="C70" s="6"/>
      <c r="D70" s="2">
        <v>41.81</v>
      </c>
      <c r="E70" s="2">
        <f t="shared" si="33"/>
        <v>41.81</v>
      </c>
      <c r="F70" s="12"/>
      <c r="G70" s="2">
        <f t="shared" si="34"/>
        <v>560254</v>
      </c>
      <c r="H70" s="6"/>
    </row>
  </sheetData>
  <mergeCells count="110">
    <mergeCell ref="C67:C68"/>
    <mergeCell ref="F67:F68"/>
    <mergeCell ref="H67:H68"/>
    <mergeCell ref="C69:C70"/>
    <mergeCell ref="F69:F70"/>
    <mergeCell ref="H69:H70"/>
    <mergeCell ref="C63:C64"/>
    <mergeCell ref="F63:F64"/>
    <mergeCell ref="H63:H64"/>
    <mergeCell ref="C65:C66"/>
    <mergeCell ref="F65:F66"/>
    <mergeCell ref="H65:H66"/>
    <mergeCell ref="C59:C60"/>
    <mergeCell ref="F59:F60"/>
    <mergeCell ref="H59:H60"/>
    <mergeCell ref="C61:C62"/>
    <mergeCell ref="F61:F62"/>
    <mergeCell ref="H61:H62"/>
    <mergeCell ref="C55:C56"/>
    <mergeCell ref="F55:F56"/>
    <mergeCell ref="H55:H56"/>
    <mergeCell ref="C57:C58"/>
    <mergeCell ref="F57:F58"/>
    <mergeCell ref="H57:H58"/>
    <mergeCell ref="C51:C52"/>
    <mergeCell ref="F51:F52"/>
    <mergeCell ref="H51:H52"/>
    <mergeCell ref="C53:C54"/>
    <mergeCell ref="F53:F54"/>
    <mergeCell ref="H53:H54"/>
    <mergeCell ref="C47:C48"/>
    <mergeCell ref="F47:F48"/>
    <mergeCell ref="H47:H48"/>
    <mergeCell ref="C49:C50"/>
    <mergeCell ref="F49:F50"/>
    <mergeCell ref="H49:H50"/>
    <mergeCell ref="C43:C44"/>
    <mergeCell ref="F43:F44"/>
    <mergeCell ref="H43:H44"/>
    <mergeCell ref="C45:C46"/>
    <mergeCell ref="F45:F46"/>
    <mergeCell ref="H45:H46"/>
    <mergeCell ref="C39:C40"/>
    <mergeCell ref="F39:F40"/>
    <mergeCell ref="H39:H40"/>
    <mergeCell ref="C41:C42"/>
    <mergeCell ref="F41:F42"/>
    <mergeCell ref="H41:H42"/>
    <mergeCell ref="C35:C36"/>
    <mergeCell ref="F35:F36"/>
    <mergeCell ref="H35:H36"/>
    <mergeCell ref="C37:C38"/>
    <mergeCell ref="F37:F38"/>
    <mergeCell ref="H37:H38"/>
    <mergeCell ref="C31:C32"/>
    <mergeCell ref="F31:F32"/>
    <mergeCell ref="H31:H32"/>
    <mergeCell ref="C33:C34"/>
    <mergeCell ref="F33:F34"/>
    <mergeCell ref="H33:H34"/>
    <mergeCell ref="C27:C28"/>
    <mergeCell ref="F27:F28"/>
    <mergeCell ref="H27:H28"/>
    <mergeCell ref="C29:C30"/>
    <mergeCell ref="F29:F30"/>
    <mergeCell ref="H29:H30"/>
    <mergeCell ref="C23:C24"/>
    <mergeCell ref="F23:F24"/>
    <mergeCell ref="H23:H24"/>
    <mergeCell ref="C25:C26"/>
    <mergeCell ref="F25:F26"/>
    <mergeCell ref="H25:H26"/>
    <mergeCell ref="C19:C20"/>
    <mergeCell ref="F19:F20"/>
    <mergeCell ref="H19:H20"/>
    <mergeCell ref="C21:C22"/>
    <mergeCell ref="F21:F22"/>
    <mergeCell ref="H21:H22"/>
    <mergeCell ref="C15:C16"/>
    <mergeCell ref="F15:F16"/>
    <mergeCell ref="H15:H16"/>
    <mergeCell ref="C17:C18"/>
    <mergeCell ref="F17:F18"/>
    <mergeCell ref="H17:H18"/>
    <mergeCell ref="T11:U11"/>
    <mergeCell ref="T12:U12"/>
    <mergeCell ref="C13:C14"/>
    <mergeCell ref="F13:F14"/>
    <mergeCell ref="H13:H14"/>
    <mergeCell ref="J7:L7"/>
    <mergeCell ref="N7:Q7"/>
    <mergeCell ref="S7:W7"/>
    <mergeCell ref="E8:F8"/>
    <mergeCell ref="G8:H8"/>
    <mergeCell ref="C9:C10"/>
    <mergeCell ref="F9:F10"/>
    <mergeCell ref="H9:H10"/>
    <mergeCell ref="T9:U9"/>
    <mergeCell ref="T10:U10"/>
    <mergeCell ref="A2:H2"/>
    <mergeCell ref="A3:H3"/>
    <mergeCell ref="A4:H4"/>
    <mergeCell ref="A5:H5"/>
    <mergeCell ref="A7:A8"/>
    <mergeCell ref="B7:B8"/>
    <mergeCell ref="C7:C8"/>
    <mergeCell ref="E7:H7"/>
    <mergeCell ref="C11:C12"/>
    <mergeCell ref="F11:F12"/>
    <mergeCell ref="H11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3931-0CEF-41C2-B38D-61AA9D71DACA}">
  <dimension ref="A2:W68"/>
  <sheetViews>
    <sheetView topLeftCell="A51" zoomScale="83" workbookViewId="0">
      <selection activeCell="W9" sqref="W9"/>
    </sheetView>
  </sheetViews>
  <sheetFormatPr defaultRowHeight="15" x14ac:dyDescent="0.25"/>
  <cols>
    <col min="1" max="1" width="9.140625" style="5"/>
    <col min="2" max="2" width="18.85546875" style="5" customWidth="1"/>
    <col min="3" max="3" width="11.5703125" style="5" customWidth="1"/>
    <col min="4" max="4" width="14.7109375" style="5" customWidth="1"/>
    <col min="5" max="6" width="9.140625" style="5"/>
    <col min="7" max="7" width="15.140625" style="5" customWidth="1"/>
    <col min="8" max="8" width="19.7109375" style="5" customWidth="1"/>
    <col min="9" max="9" width="9.140625" style="5"/>
    <col min="10" max="10" width="15.28515625" style="5" customWidth="1"/>
    <col min="11" max="11" width="14" style="5" customWidth="1"/>
    <col min="12" max="13" width="9.140625" style="5"/>
    <col min="14" max="15" width="15.5703125" style="5" customWidth="1"/>
    <col min="16" max="16" width="14.85546875" style="5" customWidth="1"/>
    <col min="17" max="17" width="13.42578125" style="5" customWidth="1"/>
    <col min="18" max="18" width="9.140625" style="5"/>
    <col min="19" max="19" width="18.42578125" style="5" customWidth="1"/>
    <col min="20" max="21" width="9.140625" style="5"/>
    <col min="22" max="22" width="12.28515625" style="5" customWidth="1"/>
    <col min="23" max="23" width="10.7109375" style="5" customWidth="1"/>
    <col min="24" max="16384" width="9.140625" style="5"/>
  </cols>
  <sheetData>
    <row r="2" spans="1:23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23" x14ac:dyDescent="0.25">
      <c r="A3" s="7" t="s">
        <v>16</v>
      </c>
      <c r="B3" s="7"/>
      <c r="C3" s="7"/>
      <c r="D3" s="7"/>
      <c r="E3" s="7"/>
      <c r="F3" s="7"/>
      <c r="G3" s="7"/>
      <c r="H3" s="7"/>
    </row>
    <row r="4" spans="1:23" x14ac:dyDescent="0.25">
      <c r="A4" s="7" t="s">
        <v>0</v>
      </c>
      <c r="B4" s="7"/>
      <c r="C4" s="7"/>
      <c r="D4" s="7"/>
      <c r="E4" s="7"/>
      <c r="F4" s="7"/>
      <c r="G4" s="7"/>
      <c r="H4" s="7"/>
    </row>
    <row r="5" spans="1:23" x14ac:dyDescent="0.25">
      <c r="A5" s="7" t="s">
        <v>25</v>
      </c>
      <c r="B5" s="7"/>
      <c r="C5" s="7"/>
      <c r="D5" s="7"/>
      <c r="E5" s="7"/>
      <c r="F5" s="7"/>
      <c r="G5" s="7"/>
      <c r="H5" s="7"/>
    </row>
    <row r="7" spans="1:23" x14ac:dyDescent="0.25">
      <c r="A7" s="8" t="s">
        <v>1</v>
      </c>
      <c r="B7" s="8" t="s">
        <v>2</v>
      </c>
      <c r="C7" s="8" t="s">
        <v>18</v>
      </c>
      <c r="D7" s="4" t="s">
        <v>3</v>
      </c>
      <c r="E7" s="8" t="s">
        <v>4</v>
      </c>
      <c r="F7" s="8"/>
      <c r="G7" s="8"/>
      <c r="H7" s="8"/>
      <c r="J7" s="7" t="s">
        <v>29</v>
      </c>
      <c r="K7" s="7"/>
      <c r="L7" s="7"/>
      <c r="N7" s="7" t="s">
        <v>9</v>
      </c>
      <c r="O7" s="7"/>
      <c r="P7" s="7"/>
      <c r="Q7" s="7"/>
      <c r="S7" s="7" t="s">
        <v>12</v>
      </c>
      <c r="T7" s="7"/>
      <c r="U7" s="7"/>
      <c r="V7" s="7"/>
      <c r="W7" s="7"/>
    </row>
    <row r="8" spans="1:23" x14ac:dyDescent="0.25">
      <c r="A8" s="8"/>
      <c r="B8" s="8"/>
      <c r="C8" s="8"/>
      <c r="D8" s="4" t="s">
        <v>20</v>
      </c>
      <c r="E8" s="9" t="s">
        <v>5</v>
      </c>
      <c r="F8" s="10"/>
      <c r="G8" s="8" t="s">
        <v>6</v>
      </c>
      <c r="H8" s="8"/>
      <c r="J8" s="3" t="s">
        <v>28</v>
      </c>
      <c r="K8" s="3" t="s">
        <v>7</v>
      </c>
      <c r="L8" s="3" t="s">
        <v>8</v>
      </c>
      <c r="N8" s="3" t="s">
        <v>30</v>
      </c>
      <c r="O8" s="3" t="s">
        <v>32</v>
      </c>
      <c r="P8" s="3" t="s">
        <v>31</v>
      </c>
      <c r="Q8" s="3" t="s">
        <v>11</v>
      </c>
      <c r="S8" s="3" t="s">
        <v>10</v>
      </c>
      <c r="T8" s="3" t="s">
        <v>13</v>
      </c>
      <c r="U8" s="3"/>
      <c r="V8" s="3" t="s">
        <v>14</v>
      </c>
      <c r="W8" s="3" t="s">
        <v>15</v>
      </c>
    </row>
    <row r="9" spans="1:23" x14ac:dyDescent="0.25">
      <c r="A9" s="3">
        <v>1</v>
      </c>
      <c r="B9" s="3" t="s">
        <v>22</v>
      </c>
      <c r="C9" s="6">
        <v>1</v>
      </c>
      <c r="D9" s="3">
        <v>51.43</v>
      </c>
      <c r="E9" s="3">
        <f>D9</f>
        <v>51.43</v>
      </c>
      <c r="F9" s="11">
        <f>E9+E10</f>
        <v>105.49000000000001</v>
      </c>
      <c r="G9" s="3">
        <f>E9*$K$9</f>
        <v>689162</v>
      </c>
      <c r="H9" s="6">
        <f>G9+G10</f>
        <v>1413566</v>
      </c>
      <c r="J9" s="3">
        <v>13000</v>
      </c>
      <c r="K9" s="3">
        <v>13400</v>
      </c>
      <c r="L9" s="3">
        <f>K9-J9</f>
        <v>400</v>
      </c>
      <c r="N9" s="3">
        <f>SUM(F9:F68)</f>
        <v>2538.52</v>
      </c>
      <c r="O9" s="3">
        <f>P9-Q9</f>
        <v>32271680</v>
      </c>
      <c r="P9" s="3">
        <f>SUM(H9:H68)</f>
        <v>33287088</v>
      </c>
      <c r="Q9" s="3">
        <f>N9*L9</f>
        <v>1015408</v>
      </c>
      <c r="S9" s="3" t="s">
        <v>19</v>
      </c>
      <c r="T9" s="6"/>
      <c r="U9" s="6"/>
      <c r="V9" s="3">
        <f>N9</f>
        <v>2538.52</v>
      </c>
      <c r="W9" s="3"/>
    </row>
    <row r="10" spans="1:23" x14ac:dyDescent="0.25">
      <c r="A10" s="3">
        <v>2</v>
      </c>
      <c r="B10" s="3" t="s">
        <v>21</v>
      </c>
      <c r="C10" s="6"/>
      <c r="D10" s="3">
        <v>54.06</v>
      </c>
      <c r="E10" s="3">
        <f t="shared" ref="E10:E12" si="0">D10</f>
        <v>54.06</v>
      </c>
      <c r="F10" s="12"/>
      <c r="G10" s="3">
        <f t="shared" ref="G10:G11" si="1">E10*$K$9</f>
        <v>724404</v>
      </c>
      <c r="H10" s="6"/>
      <c r="J10" s="3">
        <v>12200</v>
      </c>
      <c r="K10" s="3">
        <v>12600</v>
      </c>
      <c r="L10" s="3">
        <f>K10-J10</f>
        <v>400</v>
      </c>
      <c r="T10" s="13"/>
      <c r="U10" s="13"/>
    </row>
    <row r="11" spans="1:23" x14ac:dyDescent="0.25">
      <c r="A11" s="3">
        <v>3</v>
      </c>
      <c r="B11" s="3" t="s">
        <v>22</v>
      </c>
      <c r="C11" s="6">
        <v>2</v>
      </c>
      <c r="D11" s="3">
        <v>36.630000000000003</v>
      </c>
      <c r="E11" s="3">
        <f t="shared" si="0"/>
        <v>36.630000000000003</v>
      </c>
      <c r="F11" s="11">
        <f>E11+E12</f>
        <v>79.12</v>
      </c>
      <c r="G11" s="3">
        <f t="shared" si="1"/>
        <v>490842.00000000006</v>
      </c>
      <c r="H11" s="6">
        <f>G11+G12</f>
        <v>1060208</v>
      </c>
      <c r="T11" s="13"/>
      <c r="U11" s="13"/>
    </row>
    <row r="12" spans="1:23" x14ac:dyDescent="0.25">
      <c r="A12" s="3">
        <v>4</v>
      </c>
      <c r="B12" s="3" t="s">
        <v>21</v>
      </c>
      <c r="C12" s="6"/>
      <c r="D12" s="3">
        <v>42.49</v>
      </c>
      <c r="E12" s="3">
        <f t="shared" si="0"/>
        <v>42.49</v>
      </c>
      <c r="F12" s="12"/>
      <c r="G12" s="3">
        <f>E12*$K$9</f>
        <v>569366</v>
      </c>
      <c r="H12" s="6"/>
      <c r="T12" s="13"/>
      <c r="U12" s="13"/>
    </row>
    <row r="13" spans="1:23" x14ac:dyDescent="0.25">
      <c r="A13" s="3">
        <v>5</v>
      </c>
      <c r="B13" s="3" t="s">
        <v>22</v>
      </c>
      <c r="C13" s="6">
        <v>3</v>
      </c>
      <c r="D13" s="3">
        <v>61.29</v>
      </c>
      <c r="E13" s="3">
        <f>D13</f>
        <v>61.29</v>
      </c>
      <c r="F13" s="11">
        <f>E13+E14</f>
        <v>105.39</v>
      </c>
      <c r="G13" s="3">
        <f>E13*$K$9</f>
        <v>821286</v>
      </c>
      <c r="H13" s="6">
        <f>G13+G14</f>
        <v>1412226</v>
      </c>
    </row>
    <row r="14" spans="1:23" x14ac:dyDescent="0.25">
      <c r="A14" s="3">
        <v>6</v>
      </c>
      <c r="B14" s="3" t="s">
        <v>21</v>
      </c>
      <c r="C14" s="6"/>
      <c r="D14" s="3">
        <v>44.1</v>
      </c>
      <c r="E14" s="3">
        <f t="shared" ref="E14:E68" si="2">D14</f>
        <v>44.1</v>
      </c>
      <c r="F14" s="12"/>
      <c r="G14" s="3">
        <f t="shared" ref="G14:G48" si="3">E14*$K$9</f>
        <v>590940</v>
      </c>
      <c r="H14" s="6"/>
    </row>
    <row r="15" spans="1:23" x14ac:dyDescent="0.25">
      <c r="A15" s="3">
        <v>7</v>
      </c>
      <c r="B15" s="3" t="s">
        <v>22</v>
      </c>
      <c r="C15" s="6">
        <v>4</v>
      </c>
      <c r="D15" s="3">
        <v>56.52</v>
      </c>
      <c r="E15" s="3">
        <f t="shared" si="2"/>
        <v>56.52</v>
      </c>
      <c r="F15" s="11">
        <f t="shared" ref="F15" si="4">E15+E16</f>
        <v>97.94</v>
      </c>
      <c r="G15" s="3">
        <f t="shared" si="3"/>
        <v>757368</v>
      </c>
      <c r="H15" s="6">
        <f t="shared" ref="H15" si="5">G15+G16</f>
        <v>1312396</v>
      </c>
    </row>
    <row r="16" spans="1:23" x14ac:dyDescent="0.25">
      <c r="A16" s="3">
        <v>8</v>
      </c>
      <c r="B16" s="3" t="s">
        <v>21</v>
      </c>
      <c r="C16" s="6"/>
      <c r="D16" s="3">
        <v>41.42</v>
      </c>
      <c r="E16" s="3">
        <f t="shared" si="2"/>
        <v>41.42</v>
      </c>
      <c r="F16" s="12"/>
      <c r="G16" s="3">
        <f t="shared" si="3"/>
        <v>555028</v>
      </c>
      <c r="H16" s="6"/>
    </row>
    <row r="17" spans="1:8" x14ac:dyDescent="0.25">
      <c r="A17" s="3">
        <v>9</v>
      </c>
      <c r="B17" s="3" t="s">
        <v>22</v>
      </c>
      <c r="C17" s="6">
        <v>5</v>
      </c>
      <c r="D17" s="3">
        <v>76.59</v>
      </c>
      <c r="E17" s="3">
        <f t="shared" si="2"/>
        <v>76.59</v>
      </c>
      <c r="F17" s="11">
        <f t="shared" ref="F17" si="6">E17+E18</f>
        <v>125.91</v>
      </c>
      <c r="G17" s="3">
        <f>E17*$K$9</f>
        <v>1026306</v>
      </c>
      <c r="H17" s="6">
        <f t="shared" ref="H17" si="7">G17+G18</f>
        <v>1687194</v>
      </c>
    </row>
    <row r="18" spans="1:8" x14ac:dyDescent="0.25">
      <c r="A18" s="3">
        <v>10</v>
      </c>
      <c r="B18" s="3" t="s">
        <v>21</v>
      </c>
      <c r="C18" s="6"/>
      <c r="D18" s="3">
        <v>49.32</v>
      </c>
      <c r="E18" s="3">
        <f t="shared" si="2"/>
        <v>49.32</v>
      </c>
      <c r="F18" s="12"/>
      <c r="G18" s="3">
        <f t="shared" si="3"/>
        <v>660888</v>
      </c>
      <c r="H18" s="6"/>
    </row>
    <row r="19" spans="1:8" x14ac:dyDescent="0.25">
      <c r="A19" s="3">
        <v>11</v>
      </c>
      <c r="B19" s="3" t="s">
        <v>22</v>
      </c>
      <c r="C19" s="6">
        <v>6</v>
      </c>
      <c r="D19" s="3">
        <v>73.44</v>
      </c>
      <c r="E19" s="3">
        <f t="shared" si="2"/>
        <v>73.44</v>
      </c>
      <c r="F19" s="11">
        <f t="shared" ref="F19" si="8">E19+E20</f>
        <v>133.25</v>
      </c>
      <c r="G19" s="3">
        <f t="shared" si="3"/>
        <v>984096</v>
      </c>
      <c r="H19" s="6">
        <f t="shared" ref="H19" si="9">G19+G20</f>
        <v>1785550</v>
      </c>
    </row>
    <row r="20" spans="1:8" x14ac:dyDescent="0.25">
      <c r="A20" s="3">
        <v>12</v>
      </c>
      <c r="B20" s="3" t="s">
        <v>21</v>
      </c>
      <c r="C20" s="6"/>
      <c r="D20" s="3">
        <v>59.81</v>
      </c>
      <c r="E20" s="3">
        <f t="shared" si="2"/>
        <v>59.81</v>
      </c>
      <c r="F20" s="12"/>
      <c r="G20" s="3">
        <f t="shared" si="3"/>
        <v>801454</v>
      </c>
      <c r="H20" s="6"/>
    </row>
    <row r="21" spans="1:8" x14ac:dyDescent="0.25">
      <c r="A21" s="3">
        <v>13</v>
      </c>
      <c r="B21" s="3" t="s">
        <v>22</v>
      </c>
      <c r="C21" s="6">
        <v>7</v>
      </c>
      <c r="D21" s="3">
        <v>49.03</v>
      </c>
      <c r="E21" s="3">
        <f t="shared" si="2"/>
        <v>49.03</v>
      </c>
      <c r="F21" s="11">
        <f t="shared" ref="F21" si="10">E21+E22</f>
        <v>85.45</v>
      </c>
      <c r="G21" s="3">
        <f t="shared" si="3"/>
        <v>657002</v>
      </c>
      <c r="H21" s="6">
        <f t="shared" ref="H21" si="11">G21+G22</f>
        <v>1145030</v>
      </c>
    </row>
    <row r="22" spans="1:8" x14ac:dyDescent="0.25">
      <c r="A22" s="3">
        <v>14</v>
      </c>
      <c r="B22" s="3" t="s">
        <v>21</v>
      </c>
      <c r="C22" s="6"/>
      <c r="D22" s="3">
        <v>36.42</v>
      </c>
      <c r="E22" s="3">
        <f t="shared" si="2"/>
        <v>36.42</v>
      </c>
      <c r="F22" s="12"/>
      <c r="G22" s="3">
        <f t="shared" si="3"/>
        <v>488028</v>
      </c>
      <c r="H22" s="6"/>
    </row>
    <row r="23" spans="1:8" x14ac:dyDescent="0.25">
      <c r="A23" s="3">
        <v>15</v>
      </c>
      <c r="B23" s="3" t="s">
        <v>22</v>
      </c>
      <c r="C23" s="6">
        <v>8</v>
      </c>
      <c r="D23" s="3">
        <v>50.46</v>
      </c>
      <c r="E23" s="3">
        <f t="shared" si="2"/>
        <v>50.46</v>
      </c>
      <c r="F23" s="11">
        <f t="shared" ref="F23" si="12">E23+E24</f>
        <v>94.32</v>
      </c>
      <c r="G23" s="3">
        <f t="shared" si="3"/>
        <v>676164</v>
      </c>
      <c r="H23" s="6">
        <f t="shared" ref="H23" si="13">G23+G24</f>
        <v>1263888</v>
      </c>
    </row>
    <row r="24" spans="1:8" x14ac:dyDescent="0.25">
      <c r="A24" s="3">
        <v>16</v>
      </c>
      <c r="B24" s="3" t="s">
        <v>21</v>
      </c>
      <c r="C24" s="6"/>
      <c r="D24" s="3">
        <v>43.86</v>
      </c>
      <c r="E24" s="3">
        <f t="shared" si="2"/>
        <v>43.86</v>
      </c>
      <c r="F24" s="12"/>
      <c r="G24" s="3">
        <f t="shared" si="3"/>
        <v>587724</v>
      </c>
      <c r="H24" s="6"/>
    </row>
    <row r="25" spans="1:8" x14ac:dyDescent="0.25">
      <c r="A25" s="3">
        <v>17</v>
      </c>
      <c r="B25" s="3" t="s">
        <v>22</v>
      </c>
      <c r="C25" s="6">
        <v>9</v>
      </c>
      <c r="D25" s="3">
        <v>37.85</v>
      </c>
      <c r="E25" s="3">
        <f t="shared" si="2"/>
        <v>37.85</v>
      </c>
      <c r="F25" s="11">
        <f t="shared" ref="F25" si="14">E25+E26</f>
        <v>79.050000000000011</v>
      </c>
      <c r="G25" s="3">
        <f t="shared" si="3"/>
        <v>507190</v>
      </c>
      <c r="H25" s="6">
        <f t="shared" ref="H25" si="15">G25+G26</f>
        <v>1059270</v>
      </c>
    </row>
    <row r="26" spans="1:8" x14ac:dyDescent="0.25">
      <c r="A26" s="3">
        <v>18</v>
      </c>
      <c r="B26" s="3" t="s">
        <v>21</v>
      </c>
      <c r="C26" s="6"/>
      <c r="D26" s="3">
        <v>41.2</v>
      </c>
      <c r="E26" s="3">
        <f t="shared" si="2"/>
        <v>41.2</v>
      </c>
      <c r="F26" s="12"/>
      <c r="G26" s="3">
        <f t="shared" si="3"/>
        <v>552080</v>
      </c>
      <c r="H26" s="6"/>
    </row>
    <row r="27" spans="1:8" x14ac:dyDescent="0.25">
      <c r="A27" s="3">
        <v>19</v>
      </c>
      <c r="B27" s="3" t="s">
        <v>22</v>
      </c>
      <c r="C27" s="6">
        <v>10</v>
      </c>
      <c r="D27" s="3">
        <v>50.78</v>
      </c>
      <c r="E27" s="3">
        <f t="shared" si="2"/>
        <v>50.78</v>
      </c>
      <c r="F27" s="11">
        <f t="shared" ref="F27" si="16">E27+E28</f>
        <v>99.35</v>
      </c>
      <c r="G27" s="3">
        <f t="shared" si="3"/>
        <v>680452</v>
      </c>
      <c r="H27" s="6">
        <f t="shared" ref="H27" si="17">G27+G28</f>
        <v>1331290</v>
      </c>
    </row>
    <row r="28" spans="1:8" x14ac:dyDescent="0.25">
      <c r="A28" s="3">
        <v>20</v>
      </c>
      <c r="B28" s="3" t="s">
        <v>21</v>
      </c>
      <c r="C28" s="6"/>
      <c r="D28" s="3">
        <v>48.57</v>
      </c>
      <c r="E28" s="3">
        <f t="shared" si="2"/>
        <v>48.57</v>
      </c>
      <c r="F28" s="12"/>
      <c r="G28" s="3">
        <f t="shared" si="3"/>
        <v>650838</v>
      </c>
      <c r="H28" s="6"/>
    </row>
    <row r="29" spans="1:8" x14ac:dyDescent="0.25">
      <c r="A29" s="3">
        <v>21</v>
      </c>
      <c r="B29" s="3" t="s">
        <v>22</v>
      </c>
      <c r="C29" s="6">
        <v>11</v>
      </c>
      <c r="D29" s="3">
        <v>35.65</v>
      </c>
      <c r="E29" s="3">
        <f t="shared" si="2"/>
        <v>35.65</v>
      </c>
      <c r="F29" s="11">
        <f t="shared" ref="F29" si="18">E29+E30</f>
        <v>84.960000000000008</v>
      </c>
      <c r="G29" s="3">
        <f t="shared" si="3"/>
        <v>477710</v>
      </c>
      <c r="H29" s="6">
        <f t="shared" ref="H29" si="19">G29+G30</f>
        <v>1138464</v>
      </c>
    </row>
    <row r="30" spans="1:8" x14ac:dyDescent="0.25">
      <c r="A30" s="3">
        <v>22</v>
      </c>
      <c r="B30" s="3" t="s">
        <v>21</v>
      </c>
      <c r="C30" s="6"/>
      <c r="D30" s="3">
        <v>49.31</v>
      </c>
      <c r="E30" s="3">
        <f t="shared" si="2"/>
        <v>49.31</v>
      </c>
      <c r="F30" s="12"/>
      <c r="G30" s="3">
        <f t="shared" si="3"/>
        <v>660754</v>
      </c>
      <c r="H30" s="6"/>
    </row>
    <row r="31" spans="1:8" x14ac:dyDescent="0.25">
      <c r="A31" s="3">
        <v>23</v>
      </c>
      <c r="B31" s="3" t="s">
        <v>22</v>
      </c>
      <c r="C31" s="6">
        <v>12</v>
      </c>
      <c r="D31" s="3">
        <v>0</v>
      </c>
      <c r="E31" s="3">
        <f t="shared" si="2"/>
        <v>0</v>
      </c>
      <c r="F31" s="11">
        <f t="shared" ref="F31" si="20">E31+E32</f>
        <v>48.7</v>
      </c>
      <c r="G31" s="3">
        <f t="shared" si="3"/>
        <v>0</v>
      </c>
      <c r="H31" s="6">
        <f t="shared" ref="H31" si="21">G31+G32</f>
        <v>652580</v>
      </c>
    </row>
    <row r="32" spans="1:8" x14ac:dyDescent="0.25">
      <c r="A32" s="3">
        <v>24</v>
      </c>
      <c r="B32" s="3" t="s">
        <v>21</v>
      </c>
      <c r="C32" s="6"/>
      <c r="D32" s="3">
        <v>48.7</v>
      </c>
      <c r="E32" s="3">
        <f t="shared" si="2"/>
        <v>48.7</v>
      </c>
      <c r="F32" s="12"/>
      <c r="G32" s="3">
        <f t="shared" si="3"/>
        <v>652580</v>
      </c>
      <c r="H32" s="6"/>
    </row>
    <row r="33" spans="1:8" x14ac:dyDescent="0.25">
      <c r="A33" s="3">
        <v>25</v>
      </c>
      <c r="B33" s="3" t="s">
        <v>22</v>
      </c>
      <c r="C33" s="6">
        <v>13</v>
      </c>
      <c r="D33" s="3">
        <v>53.43</v>
      </c>
      <c r="E33" s="3">
        <f t="shared" si="2"/>
        <v>53.43</v>
      </c>
      <c r="F33" s="11">
        <f t="shared" ref="F33" si="22">E33+E34</f>
        <v>82.789999999999992</v>
      </c>
      <c r="G33" s="3">
        <f t="shared" si="3"/>
        <v>715962</v>
      </c>
      <c r="H33" s="6">
        <f t="shared" ref="H33" si="23">G33+G34</f>
        <v>1109386</v>
      </c>
    </row>
    <row r="34" spans="1:8" x14ac:dyDescent="0.25">
      <c r="A34" s="3">
        <v>26</v>
      </c>
      <c r="B34" s="3" t="s">
        <v>21</v>
      </c>
      <c r="C34" s="6"/>
      <c r="D34" s="3">
        <v>29.36</v>
      </c>
      <c r="E34" s="3">
        <f t="shared" si="2"/>
        <v>29.36</v>
      </c>
      <c r="F34" s="12"/>
      <c r="G34" s="3">
        <f t="shared" si="3"/>
        <v>393424</v>
      </c>
      <c r="H34" s="6"/>
    </row>
    <row r="35" spans="1:8" x14ac:dyDescent="0.25">
      <c r="A35" s="3">
        <v>27</v>
      </c>
      <c r="B35" s="3" t="s">
        <v>22</v>
      </c>
      <c r="C35" s="6">
        <v>14</v>
      </c>
      <c r="D35" s="3">
        <v>45.49</v>
      </c>
      <c r="E35" s="3">
        <f t="shared" si="2"/>
        <v>45.49</v>
      </c>
      <c r="F35" s="11">
        <f t="shared" ref="F35" si="24">E35+E36</f>
        <v>85.25</v>
      </c>
      <c r="G35" s="3">
        <f t="shared" si="3"/>
        <v>609566</v>
      </c>
      <c r="H35" s="6">
        <f t="shared" ref="H35" si="25">G35+G36</f>
        <v>1142350</v>
      </c>
    </row>
    <row r="36" spans="1:8" x14ac:dyDescent="0.25">
      <c r="A36" s="3">
        <v>28</v>
      </c>
      <c r="B36" s="3" t="s">
        <v>21</v>
      </c>
      <c r="C36" s="6"/>
      <c r="D36" s="3">
        <v>39.76</v>
      </c>
      <c r="E36" s="3">
        <f t="shared" si="2"/>
        <v>39.76</v>
      </c>
      <c r="F36" s="12"/>
      <c r="G36" s="3">
        <f t="shared" si="3"/>
        <v>532784</v>
      </c>
      <c r="H36" s="6"/>
    </row>
    <row r="37" spans="1:8" x14ac:dyDescent="0.25">
      <c r="A37" s="3">
        <v>29</v>
      </c>
      <c r="B37" s="3" t="s">
        <v>22</v>
      </c>
      <c r="C37" s="6">
        <v>15</v>
      </c>
      <c r="D37" s="3">
        <v>48.07</v>
      </c>
      <c r="E37" s="3">
        <f t="shared" si="2"/>
        <v>48.07</v>
      </c>
      <c r="F37" s="11">
        <f t="shared" ref="F37" si="26">E37+E38</f>
        <v>91.81</v>
      </c>
      <c r="G37" s="3">
        <f t="shared" si="3"/>
        <v>644138</v>
      </c>
      <c r="H37" s="6">
        <f t="shared" ref="H37" si="27">G37+G38</f>
        <v>1230254</v>
      </c>
    </row>
    <row r="38" spans="1:8" x14ac:dyDescent="0.25">
      <c r="A38" s="3">
        <v>30</v>
      </c>
      <c r="B38" s="3" t="s">
        <v>21</v>
      </c>
      <c r="C38" s="6"/>
      <c r="D38" s="3">
        <v>43.74</v>
      </c>
      <c r="E38" s="3">
        <f t="shared" si="2"/>
        <v>43.74</v>
      </c>
      <c r="F38" s="12"/>
      <c r="G38" s="3">
        <f t="shared" si="3"/>
        <v>586116</v>
      </c>
      <c r="H38" s="6"/>
    </row>
    <row r="39" spans="1:8" x14ac:dyDescent="0.25">
      <c r="A39" s="3">
        <v>31</v>
      </c>
      <c r="B39" s="3" t="s">
        <v>22</v>
      </c>
      <c r="C39" s="6">
        <v>16</v>
      </c>
      <c r="D39" s="3">
        <v>44.33</v>
      </c>
      <c r="E39" s="3">
        <f t="shared" si="2"/>
        <v>44.33</v>
      </c>
      <c r="F39" s="11">
        <f t="shared" ref="F39" si="28">E39+E40</f>
        <v>62.769999999999996</v>
      </c>
      <c r="G39" s="3">
        <f t="shared" si="3"/>
        <v>594022</v>
      </c>
      <c r="H39" s="6">
        <f t="shared" ref="H39:H67" si="29">G39+G40</f>
        <v>841118</v>
      </c>
    </row>
    <row r="40" spans="1:8" x14ac:dyDescent="0.25">
      <c r="A40" s="3">
        <v>32</v>
      </c>
      <c r="B40" s="3" t="s">
        <v>21</v>
      </c>
      <c r="C40" s="6"/>
      <c r="D40" s="3">
        <v>18.440000000000001</v>
      </c>
      <c r="E40" s="3">
        <f t="shared" si="2"/>
        <v>18.440000000000001</v>
      </c>
      <c r="F40" s="12"/>
      <c r="G40" s="3">
        <f t="shared" si="3"/>
        <v>247096.00000000003</v>
      </c>
      <c r="H40" s="6"/>
    </row>
    <row r="41" spans="1:8" x14ac:dyDescent="0.25">
      <c r="A41" s="3">
        <v>33</v>
      </c>
      <c r="B41" s="3" t="s">
        <v>22</v>
      </c>
      <c r="C41" s="6">
        <v>17</v>
      </c>
      <c r="D41" s="3">
        <v>40.67</v>
      </c>
      <c r="E41" s="3">
        <f t="shared" si="2"/>
        <v>40.67</v>
      </c>
      <c r="F41" s="11">
        <f t="shared" ref="F41" si="30">E41+E42</f>
        <v>76.460000000000008</v>
      </c>
      <c r="G41" s="3">
        <f t="shared" si="3"/>
        <v>544978</v>
      </c>
      <c r="H41" s="6">
        <f t="shared" si="29"/>
        <v>1024564</v>
      </c>
    </row>
    <row r="42" spans="1:8" x14ac:dyDescent="0.25">
      <c r="A42" s="3">
        <v>34</v>
      </c>
      <c r="B42" s="3" t="s">
        <v>21</v>
      </c>
      <c r="C42" s="6"/>
      <c r="D42" s="3">
        <v>35.79</v>
      </c>
      <c r="E42" s="3">
        <f t="shared" si="2"/>
        <v>35.79</v>
      </c>
      <c r="F42" s="12"/>
      <c r="G42" s="3">
        <f t="shared" si="3"/>
        <v>479586</v>
      </c>
      <c r="H42" s="6"/>
    </row>
    <row r="43" spans="1:8" x14ac:dyDescent="0.25">
      <c r="A43" s="3">
        <v>35</v>
      </c>
      <c r="B43" s="3" t="s">
        <v>22</v>
      </c>
      <c r="C43" s="6">
        <v>18</v>
      </c>
      <c r="D43" s="3">
        <v>50.66</v>
      </c>
      <c r="E43" s="3">
        <f t="shared" si="2"/>
        <v>50.66</v>
      </c>
      <c r="F43" s="11">
        <f t="shared" ref="F43:F63" si="31">E43+E44</f>
        <v>89.16</v>
      </c>
      <c r="G43" s="3">
        <f t="shared" si="3"/>
        <v>678844</v>
      </c>
      <c r="H43" s="6">
        <f t="shared" si="29"/>
        <v>1194744</v>
      </c>
    </row>
    <row r="44" spans="1:8" x14ac:dyDescent="0.25">
      <c r="A44" s="3">
        <v>36</v>
      </c>
      <c r="B44" s="3" t="s">
        <v>21</v>
      </c>
      <c r="C44" s="6"/>
      <c r="D44" s="3">
        <v>38.5</v>
      </c>
      <c r="E44" s="3">
        <f t="shared" si="2"/>
        <v>38.5</v>
      </c>
      <c r="F44" s="12"/>
      <c r="G44" s="3">
        <f t="shared" si="3"/>
        <v>515900</v>
      </c>
      <c r="H44" s="6"/>
    </row>
    <row r="45" spans="1:8" x14ac:dyDescent="0.25">
      <c r="A45" s="3">
        <v>37</v>
      </c>
      <c r="B45" s="3" t="s">
        <v>22</v>
      </c>
      <c r="C45" s="6">
        <v>19</v>
      </c>
      <c r="D45" s="3">
        <v>0</v>
      </c>
      <c r="E45" s="3">
        <f t="shared" si="2"/>
        <v>0</v>
      </c>
      <c r="F45" s="11">
        <f t="shared" ref="F45:F67" si="32">E45+E46</f>
        <v>0</v>
      </c>
      <c r="G45" s="3">
        <f t="shared" si="3"/>
        <v>0</v>
      </c>
      <c r="H45" s="6">
        <f t="shared" si="29"/>
        <v>0</v>
      </c>
    </row>
    <row r="46" spans="1:8" x14ac:dyDescent="0.25">
      <c r="A46" s="3">
        <v>38</v>
      </c>
      <c r="B46" s="3" t="s">
        <v>21</v>
      </c>
      <c r="C46" s="6"/>
      <c r="D46" s="3">
        <v>0</v>
      </c>
      <c r="E46" s="3">
        <f t="shared" si="2"/>
        <v>0</v>
      </c>
      <c r="F46" s="12"/>
      <c r="G46" s="3">
        <f t="shared" si="3"/>
        <v>0</v>
      </c>
      <c r="H46" s="6"/>
    </row>
    <row r="47" spans="1:8" x14ac:dyDescent="0.25">
      <c r="A47" s="3">
        <v>39</v>
      </c>
      <c r="B47" s="3" t="s">
        <v>22</v>
      </c>
      <c r="C47" s="6">
        <v>20</v>
      </c>
      <c r="D47" s="3">
        <v>0</v>
      </c>
      <c r="E47" s="3">
        <f t="shared" si="2"/>
        <v>0</v>
      </c>
      <c r="F47" s="11">
        <f t="shared" si="31"/>
        <v>0</v>
      </c>
      <c r="G47" s="3">
        <f t="shared" si="3"/>
        <v>0</v>
      </c>
      <c r="H47" s="6">
        <f t="shared" si="29"/>
        <v>0</v>
      </c>
    </row>
    <row r="48" spans="1:8" x14ac:dyDescent="0.25">
      <c r="A48" s="3">
        <v>40</v>
      </c>
      <c r="B48" s="3" t="s">
        <v>21</v>
      </c>
      <c r="C48" s="6"/>
      <c r="D48" s="3">
        <v>0</v>
      </c>
      <c r="E48" s="3">
        <f t="shared" si="2"/>
        <v>0</v>
      </c>
      <c r="F48" s="12"/>
      <c r="G48" s="3">
        <f t="shared" si="3"/>
        <v>0</v>
      </c>
      <c r="H48" s="6"/>
    </row>
    <row r="49" spans="1:8" x14ac:dyDescent="0.25">
      <c r="A49" s="3">
        <v>41</v>
      </c>
      <c r="B49" s="3" t="s">
        <v>22</v>
      </c>
      <c r="C49" s="6">
        <v>21</v>
      </c>
      <c r="D49" s="3">
        <v>0</v>
      </c>
      <c r="E49" s="3">
        <f t="shared" si="2"/>
        <v>0</v>
      </c>
      <c r="F49" s="11">
        <f t="shared" si="32"/>
        <v>36.74</v>
      </c>
      <c r="G49" s="3">
        <f>E49*$K$10</f>
        <v>0</v>
      </c>
      <c r="H49" s="6">
        <f t="shared" si="29"/>
        <v>462924</v>
      </c>
    </row>
    <row r="50" spans="1:8" x14ac:dyDescent="0.25">
      <c r="A50" s="3">
        <v>42</v>
      </c>
      <c r="B50" s="3" t="s">
        <v>21</v>
      </c>
      <c r="C50" s="6"/>
      <c r="D50" s="3">
        <v>36.74</v>
      </c>
      <c r="E50" s="3">
        <f t="shared" si="2"/>
        <v>36.74</v>
      </c>
      <c r="F50" s="12"/>
      <c r="G50" s="3">
        <f>E50*$K$10</f>
        <v>462924</v>
      </c>
      <c r="H50" s="6"/>
    </row>
    <row r="51" spans="1:8" x14ac:dyDescent="0.25">
      <c r="A51" s="3">
        <v>43</v>
      </c>
      <c r="B51" s="3" t="s">
        <v>22</v>
      </c>
      <c r="C51" s="6">
        <v>22</v>
      </c>
      <c r="D51" s="3">
        <v>45.25</v>
      </c>
      <c r="E51" s="3">
        <f t="shared" si="2"/>
        <v>45.25</v>
      </c>
      <c r="F51" s="11">
        <f t="shared" si="31"/>
        <v>108.7</v>
      </c>
      <c r="G51" s="3">
        <f t="shared" ref="G51:G68" si="33">E51*$K$10</f>
        <v>570150</v>
      </c>
      <c r="H51" s="6">
        <f t="shared" si="29"/>
        <v>1369620</v>
      </c>
    </row>
    <row r="52" spans="1:8" x14ac:dyDescent="0.25">
      <c r="A52" s="3">
        <v>44</v>
      </c>
      <c r="B52" s="3" t="s">
        <v>21</v>
      </c>
      <c r="C52" s="6"/>
      <c r="D52" s="3">
        <v>63.45</v>
      </c>
      <c r="E52" s="3">
        <f t="shared" si="2"/>
        <v>63.45</v>
      </c>
      <c r="F52" s="12"/>
      <c r="G52" s="3">
        <f t="shared" si="33"/>
        <v>799470</v>
      </c>
      <c r="H52" s="6"/>
    </row>
    <row r="53" spans="1:8" x14ac:dyDescent="0.25">
      <c r="A53" s="3">
        <v>45</v>
      </c>
      <c r="B53" s="3" t="s">
        <v>22</v>
      </c>
      <c r="C53" s="6">
        <v>23</v>
      </c>
      <c r="D53" s="3">
        <v>43.25</v>
      </c>
      <c r="E53" s="3">
        <f t="shared" si="2"/>
        <v>43.25</v>
      </c>
      <c r="F53" s="11">
        <f t="shared" si="32"/>
        <v>103.95</v>
      </c>
      <c r="G53" s="3">
        <f t="shared" si="33"/>
        <v>544950</v>
      </c>
      <c r="H53" s="6">
        <f t="shared" si="29"/>
        <v>1309770</v>
      </c>
    </row>
    <row r="54" spans="1:8" x14ac:dyDescent="0.25">
      <c r="A54" s="3">
        <v>46</v>
      </c>
      <c r="B54" s="3" t="s">
        <v>21</v>
      </c>
      <c r="C54" s="6"/>
      <c r="D54" s="3">
        <v>60.7</v>
      </c>
      <c r="E54" s="3">
        <f t="shared" si="2"/>
        <v>60.7</v>
      </c>
      <c r="F54" s="12"/>
      <c r="G54" s="3">
        <f t="shared" si="33"/>
        <v>764820</v>
      </c>
      <c r="H54" s="6"/>
    </row>
    <row r="55" spans="1:8" x14ac:dyDescent="0.25">
      <c r="A55" s="3">
        <v>47</v>
      </c>
      <c r="B55" s="3" t="s">
        <v>22</v>
      </c>
      <c r="C55" s="6">
        <v>24</v>
      </c>
      <c r="D55" s="3">
        <v>40.75</v>
      </c>
      <c r="E55" s="3">
        <f t="shared" si="2"/>
        <v>40.75</v>
      </c>
      <c r="F55" s="11">
        <f t="shared" si="31"/>
        <v>89.28</v>
      </c>
      <c r="G55" s="3">
        <f t="shared" si="33"/>
        <v>513450</v>
      </c>
      <c r="H55" s="6">
        <f t="shared" si="29"/>
        <v>1124928</v>
      </c>
    </row>
    <row r="56" spans="1:8" x14ac:dyDescent="0.25">
      <c r="A56" s="3">
        <v>48</v>
      </c>
      <c r="B56" s="3" t="s">
        <v>21</v>
      </c>
      <c r="C56" s="6"/>
      <c r="D56" s="3">
        <v>48.53</v>
      </c>
      <c r="E56" s="3">
        <f t="shared" si="2"/>
        <v>48.53</v>
      </c>
      <c r="F56" s="12"/>
      <c r="G56" s="3">
        <f t="shared" si="33"/>
        <v>611478</v>
      </c>
      <c r="H56" s="6"/>
    </row>
    <row r="57" spans="1:8" x14ac:dyDescent="0.25">
      <c r="A57" s="3">
        <v>49</v>
      </c>
      <c r="B57" s="3" t="s">
        <v>22</v>
      </c>
      <c r="C57" s="6">
        <v>25</v>
      </c>
      <c r="D57" s="3">
        <v>54.02</v>
      </c>
      <c r="E57" s="3">
        <f t="shared" si="2"/>
        <v>54.02</v>
      </c>
      <c r="F57" s="11">
        <f t="shared" si="32"/>
        <v>110.69</v>
      </c>
      <c r="G57" s="3">
        <f t="shared" si="33"/>
        <v>680652</v>
      </c>
      <c r="H57" s="6">
        <f t="shared" si="29"/>
        <v>1394694</v>
      </c>
    </row>
    <row r="58" spans="1:8" x14ac:dyDescent="0.25">
      <c r="A58" s="3">
        <v>50</v>
      </c>
      <c r="B58" s="3" t="s">
        <v>21</v>
      </c>
      <c r="C58" s="6"/>
      <c r="D58" s="3">
        <v>56.67</v>
      </c>
      <c r="E58" s="3">
        <f t="shared" si="2"/>
        <v>56.67</v>
      </c>
      <c r="F58" s="12"/>
      <c r="G58" s="3">
        <f t="shared" si="33"/>
        <v>714042</v>
      </c>
      <c r="H58" s="6"/>
    </row>
    <row r="59" spans="1:8" x14ac:dyDescent="0.25">
      <c r="A59" s="3">
        <v>51</v>
      </c>
      <c r="B59" s="3" t="s">
        <v>22</v>
      </c>
      <c r="C59" s="6">
        <v>26</v>
      </c>
      <c r="D59" s="3">
        <v>78.02</v>
      </c>
      <c r="E59" s="3">
        <f t="shared" si="2"/>
        <v>78.02</v>
      </c>
      <c r="F59" s="11">
        <f t="shared" si="31"/>
        <v>113.72999999999999</v>
      </c>
      <c r="G59" s="3">
        <f t="shared" si="33"/>
        <v>983052</v>
      </c>
      <c r="H59" s="6">
        <f t="shared" si="29"/>
        <v>1432998</v>
      </c>
    </row>
    <row r="60" spans="1:8" x14ac:dyDescent="0.25">
      <c r="A60" s="3">
        <v>52</v>
      </c>
      <c r="B60" s="3" t="s">
        <v>21</v>
      </c>
      <c r="C60" s="6"/>
      <c r="D60" s="3">
        <v>35.71</v>
      </c>
      <c r="E60" s="3">
        <f t="shared" si="2"/>
        <v>35.71</v>
      </c>
      <c r="F60" s="12"/>
      <c r="G60" s="3">
        <f t="shared" si="33"/>
        <v>449946</v>
      </c>
      <c r="H60" s="6"/>
    </row>
    <row r="61" spans="1:8" x14ac:dyDescent="0.25">
      <c r="A61" s="3">
        <v>53</v>
      </c>
      <c r="B61" s="3" t="s">
        <v>22</v>
      </c>
      <c r="C61" s="6">
        <v>27</v>
      </c>
      <c r="D61" s="3">
        <v>33.590000000000003</v>
      </c>
      <c r="E61" s="3">
        <f>D61</f>
        <v>33.590000000000003</v>
      </c>
      <c r="F61" s="11">
        <f t="shared" si="32"/>
        <v>84.04</v>
      </c>
      <c r="G61" s="3">
        <f t="shared" si="33"/>
        <v>423234.00000000006</v>
      </c>
      <c r="H61" s="6">
        <f t="shared" si="29"/>
        <v>1058904</v>
      </c>
    </row>
    <row r="62" spans="1:8" x14ac:dyDescent="0.25">
      <c r="A62" s="3">
        <v>54</v>
      </c>
      <c r="B62" s="3" t="s">
        <v>21</v>
      </c>
      <c r="C62" s="6"/>
      <c r="D62" s="3">
        <v>50.45</v>
      </c>
      <c r="E62" s="3">
        <f>D62</f>
        <v>50.45</v>
      </c>
      <c r="F62" s="12"/>
      <c r="G62" s="3">
        <f t="shared" si="33"/>
        <v>635670</v>
      </c>
      <c r="H62" s="6"/>
    </row>
    <row r="63" spans="1:8" x14ac:dyDescent="0.25">
      <c r="A63" s="3">
        <v>55</v>
      </c>
      <c r="B63" s="3" t="s">
        <v>22</v>
      </c>
      <c r="C63" s="6">
        <v>28</v>
      </c>
      <c r="D63" s="3">
        <v>44.93</v>
      </c>
      <c r="E63" s="3">
        <f t="shared" si="2"/>
        <v>44.93</v>
      </c>
      <c r="F63" s="11">
        <f t="shared" si="31"/>
        <v>113.71000000000001</v>
      </c>
      <c r="G63" s="3">
        <f t="shared" si="33"/>
        <v>566118</v>
      </c>
      <c r="H63" s="6">
        <f t="shared" si="29"/>
        <v>1432746</v>
      </c>
    </row>
    <row r="64" spans="1:8" x14ac:dyDescent="0.25">
      <c r="A64" s="3">
        <v>56</v>
      </c>
      <c r="B64" s="3" t="s">
        <v>21</v>
      </c>
      <c r="C64" s="6"/>
      <c r="D64" s="3">
        <v>68.78</v>
      </c>
      <c r="E64" s="3">
        <f t="shared" si="2"/>
        <v>68.78</v>
      </c>
      <c r="F64" s="12"/>
      <c r="G64" s="3">
        <f t="shared" si="33"/>
        <v>866628</v>
      </c>
      <c r="H64" s="6"/>
    </row>
    <row r="65" spans="1:8" x14ac:dyDescent="0.25">
      <c r="A65" s="3">
        <v>57</v>
      </c>
      <c r="B65" s="3" t="s">
        <v>22</v>
      </c>
      <c r="C65" s="6">
        <v>29</v>
      </c>
      <c r="D65" s="3">
        <v>23.31</v>
      </c>
      <c r="E65" s="3">
        <f t="shared" si="2"/>
        <v>23.31</v>
      </c>
      <c r="F65" s="11">
        <f t="shared" si="32"/>
        <v>56.06</v>
      </c>
      <c r="G65" s="3">
        <f t="shared" si="33"/>
        <v>293706</v>
      </c>
      <c r="H65" s="6">
        <f t="shared" si="29"/>
        <v>706356</v>
      </c>
    </row>
    <row r="66" spans="1:8" x14ac:dyDescent="0.25">
      <c r="A66" s="3">
        <v>58</v>
      </c>
      <c r="B66" s="3" t="s">
        <v>21</v>
      </c>
      <c r="C66" s="6"/>
      <c r="D66" s="3">
        <v>32.75</v>
      </c>
      <c r="E66" s="3">
        <f t="shared" si="2"/>
        <v>32.75</v>
      </c>
      <c r="F66" s="12"/>
      <c r="G66" s="3">
        <f t="shared" si="33"/>
        <v>412650</v>
      </c>
      <c r="H66" s="6"/>
    </row>
    <row r="67" spans="1:8" x14ac:dyDescent="0.25">
      <c r="A67" s="3">
        <v>59</v>
      </c>
      <c r="B67" s="3" t="s">
        <v>22</v>
      </c>
      <c r="C67" s="6">
        <v>30</v>
      </c>
      <c r="D67" s="3">
        <v>48.41</v>
      </c>
      <c r="E67" s="3">
        <f t="shared" si="2"/>
        <v>48.41</v>
      </c>
      <c r="F67" s="11">
        <f t="shared" si="32"/>
        <v>94.449999999999989</v>
      </c>
      <c r="G67" s="3">
        <f t="shared" si="33"/>
        <v>609966</v>
      </c>
      <c r="H67" s="6">
        <f t="shared" si="29"/>
        <v>1190070</v>
      </c>
    </row>
    <row r="68" spans="1:8" x14ac:dyDescent="0.25">
      <c r="A68" s="3">
        <v>60</v>
      </c>
      <c r="B68" s="3" t="s">
        <v>21</v>
      </c>
      <c r="C68" s="6"/>
      <c r="D68" s="3">
        <v>46.04</v>
      </c>
      <c r="E68" s="3">
        <f t="shared" si="2"/>
        <v>46.04</v>
      </c>
      <c r="F68" s="12"/>
      <c r="G68" s="3">
        <f t="shared" si="33"/>
        <v>580104</v>
      </c>
      <c r="H68" s="6"/>
    </row>
  </sheetData>
  <mergeCells count="107">
    <mergeCell ref="C57:C58"/>
    <mergeCell ref="F57:F58"/>
    <mergeCell ref="H57:H58"/>
    <mergeCell ref="C29:C30"/>
    <mergeCell ref="F45:F46"/>
    <mergeCell ref="H45:H46"/>
    <mergeCell ref="C47:C48"/>
    <mergeCell ref="F47:F48"/>
    <mergeCell ref="H47:H48"/>
    <mergeCell ref="C49:C50"/>
    <mergeCell ref="F49:F50"/>
    <mergeCell ref="H49:H50"/>
    <mergeCell ref="F37:F38"/>
    <mergeCell ref="H37:H38"/>
    <mergeCell ref="C39:C40"/>
    <mergeCell ref="F39:F40"/>
    <mergeCell ref="H39:H40"/>
    <mergeCell ref="C41:C42"/>
    <mergeCell ref="F41:F42"/>
    <mergeCell ref="H41:H42"/>
    <mergeCell ref="C37:C38"/>
    <mergeCell ref="C43:C44"/>
    <mergeCell ref="F43:F44"/>
    <mergeCell ref="H43:H44"/>
    <mergeCell ref="F19:F20"/>
    <mergeCell ref="H19:H20"/>
    <mergeCell ref="C23:C24"/>
    <mergeCell ref="F23:F24"/>
    <mergeCell ref="H23:H24"/>
    <mergeCell ref="C25:C26"/>
    <mergeCell ref="F25:F26"/>
    <mergeCell ref="H25:H26"/>
    <mergeCell ref="C27:C28"/>
    <mergeCell ref="F27:F28"/>
    <mergeCell ref="H27:H28"/>
    <mergeCell ref="F55:F56"/>
    <mergeCell ref="H55:H56"/>
    <mergeCell ref="C45:C46"/>
    <mergeCell ref="C35:C36"/>
    <mergeCell ref="F35:F36"/>
    <mergeCell ref="H35:H36"/>
    <mergeCell ref="H11:H12"/>
    <mergeCell ref="C13:C14"/>
    <mergeCell ref="F13:F14"/>
    <mergeCell ref="H13:H14"/>
    <mergeCell ref="C15:C16"/>
    <mergeCell ref="F15:F16"/>
    <mergeCell ref="H15:H16"/>
    <mergeCell ref="F29:F30"/>
    <mergeCell ref="H29:H30"/>
    <mergeCell ref="C31:C32"/>
    <mergeCell ref="F31:F32"/>
    <mergeCell ref="H31:H32"/>
    <mergeCell ref="C33:C34"/>
    <mergeCell ref="F33:F34"/>
    <mergeCell ref="H33:H34"/>
    <mergeCell ref="F21:F22"/>
    <mergeCell ref="H21:H22"/>
    <mergeCell ref="C19:C20"/>
    <mergeCell ref="A4:H4"/>
    <mergeCell ref="A5:H5"/>
    <mergeCell ref="C67:C68"/>
    <mergeCell ref="F67:F68"/>
    <mergeCell ref="H67:H68"/>
    <mergeCell ref="C59:C60"/>
    <mergeCell ref="F59:F60"/>
    <mergeCell ref="H59:H60"/>
    <mergeCell ref="C61:C62"/>
    <mergeCell ref="C51:C52"/>
    <mergeCell ref="F51:F52"/>
    <mergeCell ref="H51:H52"/>
    <mergeCell ref="C53:C54"/>
    <mergeCell ref="F61:F62"/>
    <mergeCell ref="H61:H62"/>
    <mergeCell ref="C63:C64"/>
    <mergeCell ref="F63:F64"/>
    <mergeCell ref="H63:H64"/>
    <mergeCell ref="C65:C66"/>
    <mergeCell ref="F65:F66"/>
    <mergeCell ref="H65:H66"/>
    <mergeCell ref="F53:F54"/>
    <mergeCell ref="H53:H54"/>
    <mergeCell ref="C55:C56"/>
    <mergeCell ref="C21:C22"/>
    <mergeCell ref="C17:C18"/>
    <mergeCell ref="F17:F18"/>
    <mergeCell ref="H17:H18"/>
    <mergeCell ref="T12:U12"/>
    <mergeCell ref="C11:C12"/>
    <mergeCell ref="F11:F12"/>
    <mergeCell ref="T11:U11"/>
    <mergeCell ref="A2:H2"/>
    <mergeCell ref="A7:A8"/>
    <mergeCell ref="B7:B8"/>
    <mergeCell ref="C7:C8"/>
    <mergeCell ref="E7:H7"/>
    <mergeCell ref="J7:L7"/>
    <mergeCell ref="N7:Q7"/>
    <mergeCell ref="S7:W7"/>
    <mergeCell ref="E8:F8"/>
    <mergeCell ref="G8:H8"/>
    <mergeCell ref="C9:C10"/>
    <mergeCell ref="F9:F10"/>
    <mergeCell ref="H9:H10"/>
    <mergeCell ref="T9:U9"/>
    <mergeCell ref="T10:U10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E46F-0CEC-4874-8FE3-F04F1A2D7B08}">
  <dimension ref="A2:W70"/>
  <sheetViews>
    <sheetView topLeftCell="G2" zoomScale="86" workbookViewId="0">
      <selection activeCell="S17" sqref="S17"/>
    </sheetView>
  </sheetViews>
  <sheetFormatPr defaultRowHeight="15" x14ac:dyDescent="0.25"/>
  <cols>
    <col min="1" max="1" width="9.140625" style="5"/>
    <col min="2" max="2" width="19" style="5" customWidth="1"/>
    <col min="3" max="3" width="12.42578125" style="5" customWidth="1"/>
    <col min="4" max="4" width="18" style="5" customWidth="1"/>
    <col min="5" max="6" width="11.5703125" style="5" customWidth="1"/>
    <col min="7" max="7" width="11.140625" style="5" customWidth="1"/>
    <col min="8" max="8" width="17" style="5" customWidth="1"/>
    <col min="9" max="9" width="9.140625" style="5"/>
    <col min="10" max="10" width="16.42578125" style="5" customWidth="1"/>
    <col min="11" max="11" width="12.7109375" style="5" customWidth="1"/>
    <col min="12" max="12" width="11.28515625" style="5" customWidth="1"/>
    <col min="13" max="13" width="9.140625" style="5"/>
    <col min="14" max="14" width="15.5703125" style="5" customWidth="1"/>
    <col min="15" max="15" width="11.5703125" style="5" customWidth="1"/>
    <col min="16" max="16" width="14.42578125" style="5" customWidth="1"/>
    <col min="17" max="17" width="13.5703125" style="5" customWidth="1"/>
    <col min="18" max="18" width="9.140625" style="5"/>
    <col min="19" max="19" width="18" style="5" customWidth="1"/>
    <col min="20" max="21" width="9.140625" style="5"/>
    <col min="22" max="22" width="11.140625" style="5" customWidth="1"/>
    <col min="23" max="23" width="12.42578125" style="5" customWidth="1"/>
    <col min="24" max="16384" width="9.140625" style="5"/>
  </cols>
  <sheetData>
    <row r="2" spans="1:23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23" x14ac:dyDescent="0.25">
      <c r="A3" s="7" t="s">
        <v>16</v>
      </c>
      <c r="B3" s="7"/>
      <c r="C3" s="7"/>
      <c r="D3" s="7"/>
      <c r="E3" s="7"/>
      <c r="F3" s="7"/>
      <c r="G3" s="7"/>
      <c r="H3" s="7"/>
    </row>
    <row r="4" spans="1:23" x14ac:dyDescent="0.25">
      <c r="A4" s="7" t="s">
        <v>0</v>
      </c>
      <c r="B4" s="7"/>
      <c r="C4" s="7"/>
      <c r="D4" s="7"/>
      <c r="E4" s="7"/>
      <c r="F4" s="7"/>
      <c r="G4" s="7"/>
      <c r="H4" s="7"/>
    </row>
    <row r="5" spans="1:23" x14ac:dyDescent="0.25">
      <c r="A5" s="7" t="s">
        <v>26</v>
      </c>
      <c r="B5" s="7"/>
      <c r="C5" s="7"/>
      <c r="D5" s="7"/>
      <c r="E5" s="7"/>
      <c r="F5" s="7"/>
      <c r="G5" s="7"/>
      <c r="H5" s="7"/>
    </row>
    <row r="7" spans="1:23" x14ac:dyDescent="0.25">
      <c r="A7" s="8" t="s">
        <v>1</v>
      </c>
      <c r="B7" s="8" t="s">
        <v>2</v>
      </c>
      <c r="C7" s="8" t="s">
        <v>18</v>
      </c>
      <c r="D7" s="4" t="s">
        <v>3</v>
      </c>
      <c r="E7" s="8" t="s">
        <v>4</v>
      </c>
      <c r="F7" s="8"/>
      <c r="G7" s="8"/>
      <c r="H7" s="8"/>
      <c r="J7" s="15" t="s">
        <v>27</v>
      </c>
      <c r="K7" s="15"/>
      <c r="L7" s="15"/>
      <c r="M7"/>
      <c r="N7" s="15" t="s">
        <v>9</v>
      </c>
      <c r="O7" s="15"/>
      <c r="P7" s="15"/>
      <c r="Q7" s="15"/>
      <c r="R7"/>
      <c r="S7" s="15" t="s">
        <v>12</v>
      </c>
      <c r="T7" s="15"/>
      <c r="U7" s="15"/>
      <c r="V7" s="15"/>
      <c r="W7" s="15"/>
    </row>
    <row r="8" spans="1:23" x14ac:dyDescent="0.25">
      <c r="A8" s="8"/>
      <c r="B8" s="8"/>
      <c r="C8" s="8"/>
      <c r="D8" s="4" t="s">
        <v>20</v>
      </c>
      <c r="E8" s="9" t="s">
        <v>5</v>
      </c>
      <c r="F8" s="10"/>
      <c r="G8" s="8" t="s">
        <v>6</v>
      </c>
      <c r="H8" s="8"/>
      <c r="J8" s="3" t="s">
        <v>28</v>
      </c>
      <c r="K8" s="3" t="s">
        <v>7</v>
      </c>
      <c r="L8" s="3" t="s">
        <v>8</v>
      </c>
      <c r="M8"/>
      <c r="N8" s="2" t="s">
        <v>30</v>
      </c>
      <c r="O8" s="2" t="s">
        <v>32</v>
      </c>
      <c r="P8" s="2" t="s">
        <v>31</v>
      </c>
      <c r="Q8" s="2" t="s">
        <v>33</v>
      </c>
      <c r="R8"/>
      <c r="S8" s="2" t="s">
        <v>10</v>
      </c>
      <c r="T8" s="2" t="s">
        <v>13</v>
      </c>
      <c r="U8" s="2"/>
      <c r="V8" s="2" t="s">
        <v>14</v>
      </c>
      <c r="W8" s="2" t="s">
        <v>15</v>
      </c>
    </row>
    <row r="9" spans="1:23" x14ac:dyDescent="0.25">
      <c r="A9" s="3">
        <v>1</v>
      </c>
      <c r="B9" s="3" t="s">
        <v>22</v>
      </c>
      <c r="C9" s="6">
        <v>1</v>
      </c>
      <c r="D9" s="3">
        <v>48.93</v>
      </c>
      <c r="E9" s="3">
        <f>D9</f>
        <v>48.93</v>
      </c>
      <c r="F9" s="11">
        <f>E9+E10</f>
        <v>114.50999999999999</v>
      </c>
      <c r="G9" s="3">
        <f>E9*$K$9</f>
        <v>655662</v>
      </c>
      <c r="H9" s="6">
        <f>G9+G10</f>
        <v>1534434</v>
      </c>
      <c r="J9" s="3">
        <v>13000</v>
      </c>
      <c r="K9" s="3">
        <v>13400</v>
      </c>
      <c r="L9" s="3">
        <f>K9-J9</f>
        <v>400</v>
      </c>
      <c r="M9"/>
      <c r="N9" s="2">
        <f>SUM(F9:F70)</f>
        <v>252</v>
      </c>
      <c r="O9" s="2">
        <f>N9*J9</f>
        <v>3276000</v>
      </c>
      <c r="P9" s="2">
        <f>N9*K9</f>
        <v>3376800</v>
      </c>
      <c r="Q9" s="2">
        <f>P9-O9</f>
        <v>100800</v>
      </c>
      <c r="R9"/>
      <c r="S9" s="2" t="s">
        <v>19</v>
      </c>
      <c r="T9" s="16"/>
      <c r="U9" s="17"/>
      <c r="V9" s="2">
        <f>N9</f>
        <v>252</v>
      </c>
      <c r="W9" s="2"/>
    </row>
    <row r="10" spans="1:23" x14ac:dyDescent="0.25">
      <c r="A10" s="3">
        <v>2</v>
      </c>
      <c r="B10" s="3" t="s">
        <v>21</v>
      </c>
      <c r="C10" s="6"/>
      <c r="D10" s="3">
        <v>65.58</v>
      </c>
      <c r="E10" s="3">
        <f t="shared" ref="E10:E12" si="0">D10</f>
        <v>65.58</v>
      </c>
      <c r="F10" s="12"/>
      <c r="G10" s="3">
        <f t="shared" ref="G10:G12" si="1">E10*$K$9</f>
        <v>878772</v>
      </c>
      <c r="H10" s="6"/>
      <c r="T10" s="13"/>
      <c r="U10" s="13"/>
    </row>
    <row r="11" spans="1:23" x14ac:dyDescent="0.25">
      <c r="A11" s="3">
        <v>3</v>
      </c>
      <c r="B11" s="3" t="s">
        <v>22</v>
      </c>
      <c r="C11" s="6">
        <v>2</v>
      </c>
      <c r="D11" s="3">
        <v>61.17</v>
      </c>
      <c r="E11" s="3">
        <f t="shared" si="0"/>
        <v>61.17</v>
      </c>
      <c r="F11" s="11">
        <f>E11+E12</f>
        <v>137.49</v>
      </c>
      <c r="G11" s="3">
        <f t="shared" si="1"/>
        <v>819678</v>
      </c>
      <c r="H11" s="6">
        <f>G11+G12</f>
        <v>1842366</v>
      </c>
      <c r="T11" s="13"/>
      <c r="U11" s="13"/>
    </row>
    <row r="12" spans="1:23" x14ac:dyDescent="0.25">
      <c r="A12" s="3">
        <v>4</v>
      </c>
      <c r="B12" s="3" t="s">
        <v>21</v>
      </c>
      <c r="C12" s="6"/>
      <c r="D12" s="3">
        <v>76.319999999999993</v>
      </c>
      <c r="E12" s="3">
        <f t="shared" si="0"/>
        <v>76.319999999999993</v>
      </c>
      <c r="F12" s="12"/>
      <c r="G12" s="3">
        <f t="shared" si="1"/>
        <v>1022687.9999999999</v>
      </c>
      <c r="H12" s="6"/>
      <c r="T12" s="13"/>
      <c r="U12" s="13"/>
    </row>
    <row r="13" spans="1:23" x14ac:dyDescent="0.25">
      <c r="A13" s="3">
        <v>5</v>
      </c>
      <c r="B13" s="3" t="s">
        <v>22</v>
      </c>
      <c r="C13" s="6">
        <v>3</v>
      </c>
      <c r="D13" s="3">
        <v>0</v>
      </c>
      <c r="E13" s="3">
        <f>D13</f>
        <v>0</v>
      </c>
      <c r="F13" s="11">
        <f>E13+E14</f>
        <v>0</v>
      </c>
      <c r="G13" s="3">
        <f>E13*$K$9</f>
        <v>0</v>
      </c>
      <c r="H13" s="6">
        <f>G13+G14</f>
        <v>0</v>
      </c>
    </row>
    <row r="14" spans="1:23" x14ac:dyDescent="0.25">
      <c r="A14" s="3">
        <v>6</v>
      </c>
      <c r="B14" s="3" t="s">
        <v>21</v>
      </c>
      <c r="C14" s="6"/>
      <c r="D14" s="3">
        <v>0</v>
      </c>
      <c r="E14" s="3">
        <f t="shared" ref="E14:E70" si="2">D14</f>
        <v>0</v>
      </c>
      <c r="F14" s="12"/>
      <c r="G14" s="3">
        <f t="shared" ref="G14:G70" si="3">E14*$K$9</f>
        <v>0</v>
      </c>
      <c r="H14" s="6"/>
    </row>
    <row r="15" spans="1:23" x14ac:dyDescent="0.25">
      <c r="A15" s="3">
        <v>7</v>
      </c>
      <c r="B15" s="3" t="s">
        <v>22</v>
      </c>
      <c r="C15" s="6">
        <v>4</v>
      </c>
      <c r="D15" s="3">
        <v>0</v>
      </c>
      <c r="E15" s="3">
        <f t="shared" si="2"/>
        <v>0</v>
      </c>
      <c r="F15" s="11">
        <f t="shared" ref="F15" si="4">E15+E16</f>
        <v>0</v>
      </c>
      <c r="G15" s="3">
        <f t="shared" si="3"/>
        <v>0</v>
      </c>
      <c r="H15" s="6">
        <f t="shared" ref="H15" si="5">G15+G16</f>
        <v>0</v>
      </c>
    </row>
    <row r="16" spans="1:23" x14ac:dyDescent="0.25">
      <c r="A16" s="3">
        <v>8</v>
      </c>
      <c r="B16" s="3" t="s">
        <v>21</v>
      </c>
      <c r="C16" s="6"/>
      <c r="D16" s="3">
        <v>0</v>
      </c>
      <c r="E16" s="3">
        <f t="shared" si="2"/>
        <v>0</v>
      </c>
      <c r="F16" s="12"/>
      <c r="G16" s="3">
        <f t="shared" si="3"/>
        <v>0</v>
      </c>
      <c r="H16" s="6"/>
    </row>
    <row r="17" spans="1:8" x14ac:dyDescent="0.25">
      <c r="A17" s="3">
        <v>9</v>
      </c>
      <c r="B17" s="3" t="s">
        <v>22</v>
      </c>
      <c r="C17" s="6">
        <v>5</v>
      </c>
      <c r="D17" s="3">
        <v>0</v>
      </c>
      <c r="E17" s="3">
        <f t="shared" si="2"/>
        <v>0</v>
      </c>
      <c r="F17" s="11">
        <f t="shared" ref="F17" si="6">E17+E18</f>
        <v>0</v>
      </c>
      <c r="G17" s="3">
        <f>E17*$K$9</f>
        <v>0</v>
      </c>
      <c r="H17" s="6">
        <f t="shared" ref="H17" si="7">G17+G18</f>
        <v>0</v>
      </c>
    </row>
    <row r="18" spans="1:8" x14ac:dyDescent="0.25">
      <c r="A18" s="3">
        <v>10</v>
      </c>
      <c r="B18" s="3" t="s">
        <v>21</v>
      </c>
      <c r="C18" s="6"/>
      <c r="D18" s="3">
        <v>0</v>
      </c>
      <c r="E18" s="3">
        <f t="shared" si="2"/>
        <v>0</v>
      </c>
      <c r="F18" s="12"/>
      <c r="G18" s="3">
        <f t="shared" si="3"/>
        <v>0</v>
      </c>
      <c r="H18" s="6"/>
    </row>
    <row r="19" spans="1:8" x14ac:dyDescent="0.25">
      <c r="A19" s="3">
        <v>11</v>
      </c>
      <c r="B19" s="3" t="s">
        <v>22</v>
      </c>
      <c r="C19" s="6">
        <v>6</v>
      </c>
      <c r="D19" s="3">
        <v>0</v>
      </c>
      <c r="E19" s="3">
        <f t="shared" si="2"/>
        <v>0</v>
      </c>
      <c r="F19" s="11">
        <f t="shared" ref="F19" si="8">E19+E20</f>
        <v>0</v>
      </c>
      <c r="G19" s="3">
        <f t="shared" si="3"/>
        <v>0</v>
      </c>
      <c r="H19" s="6">
        <f t="shared" ref="H19" si="9">G19+G20</f>
        <v>0</v>
      </c>
    </row>
    <row r="20" spans="1:8" x14ac:dyDescent="0.25">
      <c r="A20" s="3">
        <v>12</v>
      </c>
      <c r="B20" s="3" t="s">
        <v>21</v>
      </c>
      <c r="C20" s="6"/>
      <c r="D20" s="3">
        <v>0</v>
      </c>
      <c r="E20" s="3">
        <f t="shared" si="2"/>
        <v>0</v>
      </c>
      <c r="F20" s="12"/>
      <c r="G20" s="3">
        <f t="shared" si="3"/>
        <v>0</v>
      </c>
      <c r="H20" s="6"/>
    </row>
    <row r="21" spans="1:8" x14ac:dyDescent="0.25">
      <c r="A21" s="3">
        <v>13</v>
      </c>
      <c r="B21" s="3" t="s">
        <v>22</v>
      </c>
      <c r="C21" s="6">
        <v>7</v>
      </c>
      <c r="D21" s="3">
        <v>0</v>
      </c>
      <c r="E21" s="3">
        <f t="shared" si="2"/>
        <v>0</v>
      </c>
      <c r="F21" s="11">
        <f t="shared" ref="F21" si="10">E21+E22</f>
        <v>0</v>
      </c>
      <c r="G21" s="3">
        <f t="shared" si="3"/>
        <v>0</v>
      </c>
      <c r="H21" s="6">
        <f t="shared" ref="H21" si="11">G21+G22</f>
        <v>0</v>
      </c>
    </row>
    <row r="22" spans="1:8" x14ac:dyDescent="0.25">
      <c r="A22" s="3">
        <v>14</v>
      </c>
      <c r="B22" s="3" t="s">
        <v>21</v>
      </c>
      <c r="C22" s="6"/>
      <c r="D22" s="3">
        <v>0</v>
      </c>
      <c r="E22" s="3">
        <f t="shared" si="2"/>
        <v>0</v>
      </c>
      <c r="F22" s="12"/>
      <c r="G22" s="3">
        <f t="shared" si="3"/>
        <v>0</v>
      </c>
      <c r="H22" s="6"/>
    </row>
    <row r="23" spans="1:8" x14ac:dyDescent="0.25">
      <c r="A23" s="3">
        <v>15</v>
      </c>
      <c r="B23" s="3" t="s">
        <v>22</v>
      </c>
      <c r="C23" s="6">
        <v>8</v>
      </c>
      <c r="D23" s="3">
        <v>0</v>
      </c>
      <c r="E23" s="3">
        <f t="shared" si="2"/>
        <v>0</v>
      </c>
      <c r="F23" s="11">
        <f t="shared" ref="F23" si="12">E23+E24</f>
        <v>0</v>
      </c>
      <c r="G23" s="3">
        <f t="shared" si="3"/>
        <v>0</v>
      </c>
      <c r="H23" s="6">
        <f t="shared" ref="H23" si="13">G23+G24</f>
        <v>0</v>
      </c>
    </row>
    <row r="24" spans="1:8" x14ac:dyDescent="0.25">
      <c r="A24" s="3">
        <v>16</v>
      </c>
      <c r="B24" s="3" t="s">
        <v>21</v>
      </c>
      <c r="C24" s="6"/>
      <c r="D24" s="3">
        <v>0</v>
      </c>
      <c r="E24" s="3">
        <f t="shared" si="2"/>
        <v>0</v>
      </c>
      <c r="F24" s="12"/>
      <c r="G24" s="3">
        <f t="shared" si="3"/>
        <v>0</v>
      </c>
      <c r="H24" s="6"/>
    </row>
    <row r="25" spans="1:8" x14ac:dyDescent="0.25">
      <c r="A25" s="3">
        <v>17</v>
      </c>
      <c r="B25" s="3" t="s">
        <v>22</v>
      </c>
      <c r="C25" s="6">
        <v>9</v>
      </c>
      <c r="D25" s="3">
        <v>0</v>
      </c>
      <c r="E25" s="3">
        <f t="shared" si="2"/>
        <v>0</v>
      </c>
      <c r="F25" s="11">
        <f t="shared" ref="F25" si="14">E25+E26</f>
        <v>0</v>
      </c>
      <c r="G25" s="3">
        <f t="shared" si="3"/>
        <v>0</v>
      </c>
      <c r="H25" s="6">
        <f t="shared" ref="H25" si="15">G25+G26</f>
        <v>0</v>
      </c>
    </row>
    <row r="26" spans="1:8" x14ac:dyDescent="0.25">
      <c r="A26" s="3">
        <v>18</v>
      </c>
      <c r="B26" s="3" t="s">
        <v>21</v>
      </c>
      <c r="C26" s="6"/>
      <c r="D26" s="3">
        <v>0</v>
      </c>
      <c r="E26" s="3">
        <f t="shared" si="2"/>
        <v>0</v>
      </c>
      <c r="F26" s="12"/>
      <c r="G26" s="3">
        <f t="shared" si="3"/>
        <v>0</v>
      </c>
      <c r="H26" s="6"/>
    </row>
    <row r="27" spans="1:8" x14ac:dyDescent="0.25">
      <c r="A27" s="3">
        <v>19</v>
      </c>
      <c r="B27" s="3" t="s">
        <v>22</v>
      </c>
      <c r="C27" s="6">
        <v>10</v>
      </c>
      <c r="D27" s="3">
        <v>0</v>
      </c>
      <c r="E27" s="3">
        <f t="shared" si="2"/>
        <v>0</v>
      </c>
      <c r="F27" s="11">
        <f t="shared" ref="F27" si="16">E27+E28</f>
        <v>0</v>
      </c>
      <c r="G27" s="3">
        <f t="shared" si="3"/>
        <v>0</v>
      </c>
      <c r="H27" s="6">
        <f t="shared" ref="H27" si="17">G27+G28</f>
        <v>0</v>
      </c>
    </row>
    <row r="28" spans="1:8" x14ac:dyDescent="0.25">
      <c r="A28" s="3">
        <v>20</v>
      </c>
      <c r="B28" s="3" t="s">
        <v>21</v>
      </c>
      <c r="C28" s="6"/>
      <c r="D28" s="3">
        <v>0</v>
      </c>
      <c r="E28" s="3">
        <f t="shared" si="2"/>
        <v>0</v>
      </c>
      <c r="F28" s="12"/>
      <c r="G28" s="3">
        <f t="shared" si="3"/>
        <v>0</v>
      </c>
      <c r="H28" s="6"/>
    </row>
    <row r="29" spans="1:8" x14ac:dyDescent="0.25">
      <c r="A29" s="3">
        <v>21</v>
      </c>
      <c r="B29" s="3" t="s">
        <v>22</v>
      </c>
      <c r="C29" s="6">
        <v>11</v>
      </c>
      <c r="D29" s="3">
        <v>0</v>
      </c>
      <c r="E29" s="3">
        <f t="shared" si="2"/>
        <v>0</v>
      </c>
      <c r="F29" s="11">
        <f t="shared" ref="F29" si="18">E29+E30</f>
        <v>0</v>
      </c>
      <c r="G29" s="3">
        <f t="shared" si="3"/>
        <v>0</v>
      </c>
      <c r="H29" s="6">
        <f t="shared" ref="H29" si="19">G29+G30</f>
        <v>0</v>
      </c>
    </row>
    <row r="30" spans="1:8" x14ac:dyDescent="0.25">
      <c r="A30" s="3">
        <v>22</v>
      </c>
      <c r="B30" s="3" t="s">
        <v>21</v>
      </c>
      <c r="C30" s="6"/>
      <c r="D30" s="3">
        <v>0</v>
      </c>
      <c r="E30" s="3">
        <f t="shared" si="2"/>
        <v>0</v>
      </c>
      <c r="F30" s="12"/>
      <c r="G30" s="3">
        <f t="shared" si="3"/>
        <v>0</v>
      </c>
      <c r="H30" s="6"/>
    </row>
    <row r="31" spans="1:8" x14ac:dyDescent="0.25">
      <c r="A31" s="3">
        <v>23</v>
      </c>
      <c r="B31" s="3" t="s">
        <v>22</v>
      </c>
      <c r="C31" s="6">
        <v>12</v>
      </c>
      <c r="D31" s="3">
        <v>0</v>
      </c>
      <c r="E31" s="3">
        <f t="shared" si="2"/>
        <v>0</v>
      </c>
      <c r="F31" s="11">
        <f t="shared" ref="F31" si="20">E31+E32</f>
        <v>0</v>
      </c>
      <c r="G31" s="3">
        <f t="shared" si="3"/>
        <v>0</v>
      </c>
      <c r="H31" s="6">
        <f t="shared" ref="H31" si="21">G31+G32</f>
        <v>0</v>
      </c>
    </row>
    <row r="32" spans="1:8" x14ac:dyDescent="0.25">
      <c r="A32" s="3">
        <v>24</v>
      </c>
      <c r="B32" s="3" t="s">
        <v>21</v>
      </c>
      <c r="C32" s="6"/>
      <c r="D32" s="3">
        <v>0</v>
      </c>
      <c r="E32" s="3">
        <f t="shared" si="2"/>
        <v>0</v>
      </c>
      <c r="F32" s="12"/>
      <c r="G32" s="3">
        <f t="shared" si="3"/>
        <v>0</v>
      </c>
      <c r="H32" s="6"/>
    </row>
    <row r="33" spans="1:8" x14ac:dyDescent="0.25">
      <c r="A33" s="3">
        <v>25</v>
      </c>
      <c r="B33" s="3" t="s">
        <v>22</v>
      </c>
      <c r="C33" s="6">
        <v>13</v>
      </c>
      <c r="D33" s="3">
        <v>0</v>
      </c>
      <c r="E33" s="3">
        <f t="shared" si="2"/>
        <v>0</v>
      </c>
      <c r="F33" s="11">
        <f t="shared" ref="F33" si="22">E33+E34</f>
        <v>0</v>
      </c>
      <c r="G33" s="3">
        <f t="shared" si="3"/>
        <v>0</v>
      </c>
      <c r="H33" s="6">
        <f t="shared" ref="H33" si="23">G33+G34</f>
        <v>0</v>
      </c>
    </row>
    <row r="34" spans="1:8" x14ac:dyDescent="0.25">
      <c r="A34" s="3">
        <v>26</v>
      </c>
      <c r="B34" s="3" t="s">
        <v>21</v>
      </c>
      <c r="C34" s="6"/>
      <c r="D34" s="3">
        <v>0</v>
      </c>
      <c r="E34" s="3">
        <f t="shared" si="2"/>
        <v>0</v>
      </c>
      <c r="F34" s="12"/>
      <c r="G34" s="3">
        <f t="shared" si="3"/>
        <v>0</v>
      </c>
      <c r="H34" s="6"/>
    </row>
    <row r="35" spans="1:8" x14ac:dyDescent="0.25">
      <c r="A35" s="3">
        <v>27</v>
      </c>
      <c r="B35" s="3" t="s">
        <v>22</v>
      </c>
      <c r="C35" s="6">
        <v>14</v>
      </c>
      <c r="D35" s="3">
        <v>0</v>
      </c>
      <c r="E35" s="3">
        <f t="shared" si="2"/>
        <v>0</v>
      </c>
      <c r="F35" s="11">
        <f t="shared" ref="F35" si="24">E35+E36</f>
        <v>0</v>
      </c>
      <c r="G35" s="3">
        <f t="shared" si="3"/>
        <v>0</v>
      </c>
      <c r="H35" s="6">
        <f t="shared" ref="H35" si="25">G35+G36</f>
        <v>0</v>
      </c>
    </row>
    <row r="36" spans="1:8" x14ac:dyDescent="0.25">
      <c r="A36" s="3">
        <v>28</v>
      </c>
      <c r="B36" s="3" t="s">
        <v>21</v>
      </c>
      <c r="C36" s="6"/>
      <c r="D36" s="3">
        <v>0</v>
      </c>
      <c r="E36" s="3">
        <f t="shared" si="2"/>
        <v>0</v>
      </c>
      <c r="F36" s="12"/>
      <c r="G36" s="3">
        <f t="shared" si="3"/>
        <v>0</v>
      </c>
      <c r="H36" s="6"/>
    </row>
    <row r="37" spans="1:8" x14ac:dyDescent="0.25">
      <c r="A37" s="3">
        <v>29</v>
      </c>
      <c r="B37" s="3" t="s">
        <v>22</v>
      </c>
      <c r="C37" s="6">
        <v>15</v>
      </c>
      <c r="D37" s="3">
        <v>0</v>
      </c>
      <c r="E37" s="3">
        <f t="shared" si="2"/>
        <v>0</v>
      </c>
      <c r="F37" s="11">
        <f t="shared" ref="F37" si="26">E37+E38</f>
        <v>0</v>
      </c>
      <c r="G37" s="3">
        <f t="shared" si="3"/>
        <v>0</v>
      </c>
      <c r="H37" s="6">
        <f t="shared" ref="H37" si="27">G37+G38</f>
        <v>0</v>
      </c>
    </row>
    <row r="38" spans="1:8" x14ac:dyDescent="0.25">
      <c r="A38" s="3">
        <v>30</v>
      </c>
      <c r="B38" s="3" t="s">
        <v>21</v>
      </c>
      <c r="C38" s="6"/>
      <c r="D38" s="3">
        <v>0</v>
      </c>
      <c r="E38" s="3">
        <f t="shared" si="2"/>
        <v>0</v>
      </c>
      <c r="F38" s="12"/>
      <c r="G38" s="3">
        <f t="shared" si="3"/>
        <v>0</v>
      </c>
      <c r="H38" s="6"/>
    </row>
    <row r="39" spans="1:8" x14ac:dyDescent="0.25">
      <c r="A39" s="3">
        <v>31</v>
      </c>
      <c r="B39" s="3" t="s">
        <v>22</v>
      </c>
      <c r="C39" s="6">
        <v>16</v>
      </c>
      <c r="D39" s="3">
        <v>0</v>
      </c>
      <c r="E39" s="3">
        <f t="shared" si="2"/>
        <v>0</v>
      </c>
      <c r="F39" s="11">
        <f t="shared" ref="F39" si="28">E39+E40</f>
        <v>0</v>
      </c>
      <c r="G39" s="3">
        <f t="shared" si="3"/>
        <v>0</v>
      </c>
      <c r="H39" s="6">
        <f t="shared" ref="H39:H69" si="29">G39+G40</f>
        <v>0</v>
      </c>
    </row>
    <row r="40" spans="1:8" x14ac:dyDescent="0.25">
      <c r="A40" s="3">
        <v>32</v>
      </c>
      <c r="B40" s="3" t="s">
        <v>21</v>
      </c>
      <c r="C40" s="6"/>
      <c r="D40" s="3">
        <v>0</v>
      </c>
      <c r="E40" s="3">
        <f t="shared" si="2"/>
        <v>0</v>
      </c>
      <c r="F40" s="12"/>
      <c r="G40" s="3">
        <f t="shared" si="3"/>
        <v>0</v>
      </c>
      <c r="H40" s="6"/>
    </row>
    <row r="41" spans="1:8" x14ac:dyDescent="0.25">
      <c r="A41" s="3">
        <v>33</v>
      </c>
      <c r="B41" s="3" t="s">
        <v>22</v>
      </c>
      <c r="C41" s="6">
        <v>17</v>
      </c>
      <c r="D41" s="3">
        <v>0</v>
      </c>
      <c r="E41" s="3">
        <f t="shared" si="2"/>
        <v>0</v>
      </c>
      <c r="F41" s="11">
        <f t="shared" ref="F41" si="30">E41+E42</f>
        <v>0</v>
      </c>
      <c r="G41" s="3">
        <f t="shared" si="3"/>
        <v>0</v>
      </c>
      <c r="H41" s="6">
        <f t="shared" si="29"/>
        <v>0</v>
      </c>
    </row>
    <row r="42" spans="1:8" x14ac:dyDescent="0.25">
      <c r="A42" s="3">
        <v>34</v>
      </c>
      <c r="B42" s="3" t="s">
        <v>21</v>
      </c>
      <c r="C42" s="6"/>
      <c r="D42" s="3">
        <v>0</v>
      </c>
      <c r="E42" s="3">
        <f t="shared" si="2"/>
        <v>0</v>
      </c>
      <c r="F42" s="12"/>
      <c r="G42" s="3">
        <f t="shared" si="3"/>
        <v>0</v>
      </c>
      <c r="H42" s="6"/>
    </row>
    <row r="43" spans="1:8" x14ac:dyDescent="0.25">
      <c r="A43" s="3">
        <v>35</v>
      </c>
      <c r="B43" s="3" t="s">
        <v>22</v>
      </c>
      <c r="C43" s="6">
        <v>18</v>
      </c>
      <c r="D43" s="3">
        <v>0</v>
      </c>
      <c r="E43" s="3">
        <f t="shared" si="2"/>
        <v>0</v>
      </c>
      <c r="F43" s="11">
        <f t="shared" ref="F43:F69" si="31">E43+E44</f>
        <v>0</v>
      </c>
      <c r="G43" s="3">
        <f t="shared" si="3"/>
        <v>0</v>
      </c>
      <c r="H43" s="6">
        <f t="shared" si="29"/>
        <v>0</v>
      </c>
    </row>
    <row r="44" spans="1:8" x14ac:dyDescent="0.25">
      <c r="A44" s="3">
        <v>36</v>
      </c>
      <c r="B44" s="3" t="s">
        <v>21</v>
      </c>
      <c r="C44" s="6"/>
      <c r="D44" s="3">
        <v>0</v>
      </c>
      <c r="E44" s="3">
        <f t="shared" si="2"/>
        <v>0</v>
      </c>
      <c r="F44" s="12"/>
      <c r="G44" s="3">
        <f t="shared" si="3"/>
        <v>0</v>
      </c>
      <c r="H44" s="6"/>
    </row>
    <row r="45" spans="1:8" x14ac:dyDescent="0.25">
      <c r="A45" s="3">
        <v>37</v>
      </c>
      <c r="B45" s="3" t="s">
        <v>22</v>
      </c>
      <c r="C45" s="6">
        <v>19</v>
      </c>
      <c r="D45" s="3">
        <v>0</v>
      </c>
      <c r="E45" s="3">
        <f t="shared" si="2"/>
        <v>0</v>
      </c>
      <c r="F45" s="11">
        <f t="shared" ref="F45:F67" si="32">E45+E46</f>
        <v>0</v>
      </c>
      <c r="G45" s="3">
        <f t="shared" si="3"/>
        <v>0</v>
      </c>
      <c r="H45" s="6">
        <f t="shared" si="29"/>
        <v>0</v>
      </c>
    </row>
    <row r="46" spans="1:8" x14ac:dyDescent="0.25">
      <c r="A46" s="3">
        <v>38</v>
      </c>
      <c r="B46" s="3" t="s">
        <v>21</v>
      </c>
      <c r="C46" s="6"/>
      <c r="D46" s="3">
        <v>0</v>
      </c>
      <c r="E46" s="3">
        <f t="shared" si="2"/>
        <v>0</v>
      </c>
      <c r="F46" s="12"/>
      <c r="G46" s="3">
        <f t="shared" si="3"/>
        <v>0</v>
      </c>
      <c r="H46" s="6"/>
    </row>
    <row r="47" spans="1:8" x14ac:dyDescent="0.25">
      <c r="A47" s="3">
        <v>39</v>
      </c>
      <c r="B47" s="3" t="s">
        <v>22</v>
      </c>
      <c r="C47" s="6">
        <v>20</v>
      </c>
      <c r="D47" s="3">
        <v>0</v>
      </c>
      <c r="E47" s="3">
        <f t="shared" si="2"/>
        <v>0</v>
      </c>
      <c r="F47" s="11">
        <f t="shared" si="31"/>
        <v>0</v>
      </c>
      <c r="G47" s="3">
        <f t="shared" si="3"/>
        <v>0</v>
      </c>
      <c r="H47" s="6">
        <f t="shared" si="29"/>
        <v>0</v>
      </c>
    </row>
    <row r="48" spans="1:8" x14ac:dyDescent="0.25">
      <c r="A48" s="3">
        <v>40</v>
      </c>
      <c r="B48" s="3" t="s">
        <v>21</v>
      </c>
      <c r="C48" s="6"/>
      <c r="D48" s="3">
        <v>0</v>
      </c>
      <c r="E48" s="3">
        <f t="shared" si="2"/>
        <v>0</v>
      </c>
      <c r="F48" s="12"/>
      <c r="G48" s="3">
        <f t="shared" si="3"/>
        <v>0</v>
      </c>
      <c r="H48" s="6"/>
    </row>
    <row r="49" spans="1:8" x14ac:dyDescent="0.25">
      <c r="A49" s="3">
        <v>41</v>
      </c>
      <c r="B49" s="3" t="s">
        <v>22</v>
      </c>
      <c r="C49" s="6">
        <v>21</v>
      </c>
      <c r="D49" s="3">
        <v>0</v>
      </c>
      <c r="E49" s="3">
        <f t="shared" si="2"/>
        <v>0</v>
      </c>
      <c r="F49" s="11">
        <f t="shared" si="32"/>
        <v>0</v>
      </c>
      <c r="G49" s="3">
        <f t="shared" si="3"/>
        <v>0</v>
      </c>
      <c r="H49" s="6">
        <f t="shared" si="29"/>
        <v>0</v>
      </c>
    </row>
    <row r="50" spans="1:8" x14ac:dyDescent="0.25">
      <c r="A50" s="3">
        <v>42</v>
      </c>
      <c r="B50" s="3" t="s">
        <v>21</v>
      </c>
      <c r="C50" s="6"/>
      <c r="D50" s="3">
        <v>0</v>
      </c>
      <c r="E50" s="3">
        <f t="shared" si="2"/>
        <v>0</v>
      </c>
      <c r="F50" s="12"/>
      <c r="G50" s="3">
        <f t="shared" si="3"/>
        <v>0</v>
      </c>
      <c r="H50" s="6"/>
    </row>
    <row r="51" spans="1:8" x14ac:dyDescent="0.25">
      <c r="A51" s="3">
        <v>43</v>
      </c>
      <c r="B51" s="3" t="s">
        <v>22</v>
      </c>
      <c r="C51" s="6">
        <v>22</v>
      </c>
      <c r="D51" s="3">
        <v>0</v>
      </c>
      <c r="E51" s="3">
        <f t="shared" si="2"/>
        <v>0</v>
      </c>
      <c r="F51" s="11">
        <f t="shared" si="31"/>
        <v>0</v>
      </c>
      <c r="G51" s="3">
        <f t="shared" si="3"/>
        <v>0</v>
      </c>
      <c r="H51" s="6">
        <f t="shared" si="29"/>
        <v>0</v>
      </c>
    </row>
    <row r="52" spans="1:8" x14ac:dyDescent="0.25">
      <c r="A52" s="3">
        <v>44</v>
      </c>
      <c r="B52" s="3" t="s">
        <v>21</v>
      </c>
      <c r="C52" s="6"/>
      <c r="D52" s="3">
        <v>0</v>
      </c>
      <c r="E52" s="3">
        <f t="shared" si="2"/>
        <v>0</v>
      </c>
      <c r="F52" s="12"/>
      <c r="G52" s="3">
        <f t="shared" si="3"/>
        <v>0</v>
      </c>
      <c r="H52" s="6"/>
    </row>
    <row r="53" spans="1:8" x14ac:dyDescent="0.25">
      <c r="A53" s="3">
        <v>45</v>
      </c>
      <c r="B53" s="3" t="s">
        <v>22</v>
      </c>
      <c r="C53" s="6">
        <v>23</v>
      </c>
      <c r="D53" s="3">
        <v>0</v>
      </c>
      <c r="E53" s="3">
        <f t="shared" si="2"/>
        <v>0</v>
      </c>
      <c r="F53" s="11">
        <f t="shared" si="32"/>
        <v>0</v>
      </c>
      <c r="G53" s="3">
        <f t="shared" si="3"/>
        <v>0</v>
      </c>
      <c r="H53" s="6">
        <f t="shared" si="29"/>
        <v>0</v>
      </c>
    </row>
    <row r="54" spans="1:8" x14ac:dyDescent="0.25">
      <c r="A54" s="3">
        <v>46</v>
      </c>
      <c r="B54" s="3" t="s">
        <v>21</v>
      </c>
      <c r="C54" s="6"/>
      <c r="D54" s="3">
        <v>0</v>
      </c>
      <c r="E54" s="3">
        <f t="shared" si="2"/>
        <v>0</v>
      </c>
      <c r="F54" s="12"/>
      <c r="G54" s="3">
        <f t="shared" si="3"/>
        <v>0</v>
      </c>
      <c r="H54" s="6"/>
    </row>
    <row r="55" spans="1:8" x14ac:dyDescent="0.25">
      <c r="A55" s="3">
        <v>47</v>
      </c>
      <c r="B55" s="3" t="s">
        <v>22</v>
      </c>
      <c r="C55" s="6">
        <v>24</v>
      </c>
      <c r="D55" s="3">
        <v>0</v>
      </c>
      <c r="E55" s="3">
        <f t="shared" si="2"/>
        <v>0</v>
      </c>
      <c r="F55" s="11">
        <f t="shared" si="31"/>
        <v>0</v>
      </c>
      <c r="G55" s="3">
        <f t="shared" si="3"/>
        <v>0</v>
      </c>
      <c r="H55" s="6">
        <f t="shared" si="29"/>
        <v>0</v>
      </c>
    </row>
    <row r="56" spans="1:8" x14ac:dyDescent="0.25">
      <c r="A56" s="3">
        <v>48</v>
      </c>
      <c r="B56" s="3" t="s">
        <v>21</v>
      </c>
      <c r="C56" s="6"/>
      <c r="D56" s="3">
        <v>0</v>
      </c>
      <c r="E56" s="3">
        <f t="shared" si="2"/>
        <v>0</v>
      </c>
      <c r="F56" s="12"/>
      <c r="G56" s="3">
        <f t="shared" si="3"/>
        <v>0</v>
      </c>
      <c r="H56" s="6"/>
    </row>
    <row r="57" spans="1:8" x14ac:dyDescent="0.25">
      <c r="A57" s="3">
        <v>49</v>
      </c>
      <c r="B57" s="3" t="s">
        <v>22</v>
      </c>
      <c r="C57" s="6">
        <v>25</v>
      </c>
      <c r="D57" s="3">
        <v>0</v>
      </c>
      <c r="E57" s="3">
        <f t="shared" si="2"/>
        <v>0</v>
      </c>
      <c r="F57" s="11">
        <f t="shared" si="32"/>
        <v>0</v>
      </c>
      <c r="G57" s="3">
        <f t="shared" si="3"/>
        <v>0</v>
      </c>
      <c r="H57" s="6">
        <f t="shared" si="29"/>
        <v>0</v>
      </c>
    </row>
    <row r="58" spans="1:8" x14ac:dyDescent="0.25">
      <c r="A58" s="3">
        <v>50</v>
      </c>
      <c r="B58" s="3" t="s">
        <v>21</v>
      </c>
      <c r="C58" s="6"/>
      <c r="D58" s="3">
        <v>0</v>
      </c>
      <c r="E58" s="3">
        <f t="shared" si="2"/>
        <v>0</v>
      </c>
      <c r="F58" s="12"/>
      <c r="G58" s="3">
        <f t="shared" si="3"/>
        <v>0</v>
      </c>
      <c r="H58" s="6"/>
    </row>
    <row r="59" spans="1:8" x14ac:dyDescent="0.25">
      <c r="A59" s="3">
        <v>51</v>
      </c>
      <c r="B59" s="3" t="s">
        <v>22</v>
      </c>
      <c r="C59" s="6">
        <v>26</v>
      </c>
      <c r="D59" s="3">
        <v>0</v>
      </c>
      <c r="E59" s="3">
        <f t="shared" si="2"/>
        <v>0</v>
      </c>
      <c r="F59" s="11">
        <f t="shared" si="31"/>
        <v>0</v>
      </c>
      <c r="G59" s="3">
        <f t="shared" si="3"/>
        <v>0</v>
      </c>
      <c r="H59" s="6">
        <f t="shared" si="29"/>
        <v>0</v>
      </c>
    </row>
    <row r="60" spans="1:8" x14ac:dyDescent="0.25">
      <c r="A60" s="3">
        <v>52</v>
      </c>
      <c r="B60" s="3" t="s">
        <v>21</v>
      </c>
      <c r="C60" s="6"/>
      <c r="D60" s="3">
        <v>0</v>
      </c>
      <c r="E60" s="3">
        <f t="shared" si="2"/>
        <v>0</v>
      </c>
      <c r="F60" s="12"/>
      <c r="G60" s="3">
        <f t="shared" si="3"/>
        <v>0</v>
      </c>
      <c r="H60" s="6"/>
    </row>
    <row r="61" spans="1:8" x14ac:dyDescent="0.25">
      <c r="A61" s="3">
        <v>53</v>
      </c>
      <c r="B61" s="3" t="s">
        <v>22</v>
      </c>
      <c r="C61" s="6">
        <v>27</v>
      </c>
      <c r="D61" s="3">
        <v>0</v>
      </c>
      <c r="E61" s="3">
        <f>D61</f>
        <v>0</v>
      </c>
      <c r="F61" s="11">
        <f t="shared" si="32"/>
        <v>0</v>
      </c>
      <c r="G61" s="3">
        <f t="shared" si="3"/>
        <v>0</v>
      </c>
      <c r="H61" s="6">
        <f t="shared" si="29"/>
        <v>0</v>
      </c>
    </row>
    <row r="62" spans="1:8" x14ac:dyDescent="0.25">
      <c r="A62" s="3">
        <v>54</v>
      </c>
      <c r="B62" s="3" t="s">
        <v>21</v>
      </c>
      <c r="C62" s="6"/>
      <c r="D62" s="3">
        <v>0</v>
      </c>
      <c r="E62" s="3">
        <f>D62</f>
        <v>0</v>
      </c>
      <c r="F62" s="12"/>
      <c r="G62" s="3">
        <f t="shared" si="3"/>
        <v>0</v>
      </c>
      <c r="H62" s="6"/>
    </row>
    <row r="63" spans="1:8" x14ac:dyDescent="0.25">
      <c r="A63" s="3">
        <v>55</v>
      </c>
      <c r="B63" s="3" t="s">
        <v>22</v>
      </c>
      <c r="C63" s="6">
        <v>28</v>
      </c>
      <c r="D63" s="3">
        <v>0</v>
      </c>
      <c r="E63" s="3">
        <f t="shared" si="2"/>
        <v>0</v>
      </c>
      <c r="F63" s="11">
        <f t="shared" si="31"/>
        <v>0</v>
      </c>
      <c r="G63" s="3">
        <f t="shared" si="3"/>
        <v>0</v>
      </c>
      <c r="H63" s="6">
        <f t="shared" si="29"/>
        <v>0</v>
      </c>
    </row>
    <row r="64" spans="1:8" x14ac:dyDescent="0.25">
      <c r="A64" s="3">
        <v>56</v>
      </c>
      <c r="B64" s="3" t="s">
        <v>21</v>
      </c>
      <c r="C64" s="6"/>
      <c r="D64" s="3">
        <v>0</v>
      </c>
      <c r="E64" s="3">
        <f t="shared" si="2"/>
        <v>0</v>
      </c>
      <c r="F64" s="12"/>
      <c r="G64" s="3">
        <f t="shared" si="3"/>
        <v>0</v>
      </c>
      <c r="H64" s="6"/>
    </row>
    <row r="65" spans="1:8" x14ac:dyDescent="0.25">
      <c r="A65" s="3">
        <v>57</v>
      </c>
      <c r="B65" s="3" t="s">
        <v>22</v>
      </c>
      <c r="C65" s="6">
        <v>29</v>
      </c>
      <c r="D65" s="3">
        <v>0</v>
      </c>
      <c r="E65" s="3">
        <f t="shared" si="2"/>
        <v>0</v>
      </c>
      <c r="F65" s="11">
        <f t="shared" si="32"/>
        <v>0</v>
      </c>
      <c r="G65" s="3">
        <f t="shared" si="3"/>
        <v>0</v>
      </c>
      <c r="H65" s="6">
        <f t="shared" si="29"/>
        <v>0</v>
      </c>
    </row>
    <row r="66" spans="1:8" x14ac:dyDescent="0.25">
      <c r="A66" s="3">
        <v>58</v>
      </c>
      <c r="B66" s="3" t="s">
        <v>21</v>
      </c>
      <c r="C66" s="6"/>
      <c r="D66" s="3">
        <v>0</v>
      </c>
      <c r="E66" s="3">
        <f t="shared" si="2"/>
        <v>0</v>
      </c>
      <c r="F66" s="12"/>
      <c r="G66" s="3">
        <f t="shared" si="3"/>
        <v>0</v>
      </c>
      <c r="H66" s="6"/>
    </row>
    <row r="67" spans="1:8" x14ac:dyDescent="0.25">
      <c r="A67" s="3">
        <v>59</v>
      </c>
      <c r="B67" s="3" t="s">
        <v>22</v>
      </c>
      <c r="C67" s="6">
        <v>30</v>
      </c>
      <c r="D67" s="3">
        <v>0</v>
      </c>
      <c r="E67" s="3">
        <f t="shared" si="2"/>
        <v>0</v>
      </c>
      <c r="F67" s="11">
        <f t="shared" si="32"/>
        <v>0</v>
      </c>
      <c r="G67" s="3">
        <f t="shared" si="3"/>
        <v>0</v>
      </c>
      <c r="H67" s="6">
        <f t="shared" si="29"/>
        <v>0</v>
      </c>
    </row>
    <row r="68" spans="1:8" x14ac:dyDescent="0.25">
      <c r="A68" s="3">
        <v>60</v>
      </c>
      <c r="B68" s="3" t="s">
        <v>21</v>
      </c>
      <c r="C68" s="6"/>
      <c r="D68" s="3">
        <v>0</v>
      </c>
      <c r="E68" s="3">
        <f t="shared" si="2"/>
        <v>0</v>
      </c>
      <c r="F68" s="12"/>
      <c r="G68" s="3">
        <f t="shared" si="3"/>
        <v>0</v>
      </c>
      <c r="H68" s="6"/>
    </row>
    <row r="69" spans="1:8" x14ac:dyDescent="0.25">
      <c r="A69" s="3">
        <v>61</v>
      </c>
      <c r="B69" s="3" t="s">
        <v>22</v>
      </c>
      <c r="C69" s="6">
        <v>31</v>
      </c>
      <c r="D69" s="3">
        <v>0</v>
      </c>
      <c r="E69" s="3">
        <f t="shared" si="2"/>
        <v>0</v>
      </c>
      <c r="F69" s="11">
        <f t="shared" si="31"/>
        <v>0</v>
      </c>
      <c r="G69" s="3">
        <f t="shared" si="3"/>
        <v>0</v>
      </c>
      <c r="H69" s="6">
        <f t="shared" si="29"/>
        <v>0</v>
      </c>
    </row>
    <row r="70" spans="1:8" x14ac:dyDescent="0.25">
      <c r="A70" s="3">
        <v>62</v>
      </c>
      <c r="B70" s="3" t="s">
        <v>21</v>
      </c>
      <c r="C70" s="6"/>
      <c r="D70" s="3">
        <v>0</v>
      </c>
      <c r="E70" s="3">
        <f t="shared" si="2"/>
        <v>0</v>
      </c>
      <c r="F70" s="12"/>
      <c r="G70" s="3">
        <f t="shared" si="3"/>
        <v>0</v>
      </c>
      <c r="H70" s="6"/>
    </row>
  </sheetData>
  <mergeCells count="110">
    <mergeCell ref="C67:C68"/>
    <mergeCell ref="F67:F68"/>
    <mergeCell ref="H67:H68"/>
    <mergeCell ref="C69:C70"/>
    <mergeCell ref="F69:F70"/>
    <mergeCell ref="H69:H70"/>
    <mergeCell ref="C63:C64"/>
    <mergeCell ref="F63:F64"/>
    <mergeCell ref="H63:H64"/>
    <mergeCell ref="C65:C66"/>
    <mergeCell ref="F65:F66"/>
    <mergeCell ref="H65:H66"/>
    <mergeCell ref="C59:C60"/>
    <mergeCell ref="F59:F60"/>
    <mergeCell ref="H59:H60"/>
    <mergeCell ref="C61:C62"/>
    <mergeCell ref="F61:F62"/>
    <mergeCell ref="H61:H62"/>
    <mergeCell ref="C55:C56"/>
    <mergeCell ref="F55:F56"/>
    <mergeCell ref="H55:H56"/>
    <mergeCell ref="C57:C58"/>
    <mergeCell ref="F57:F58"/>
    <mergeCell ref="H57:H58"/>
    <mergeCell ref="C51:C52"/>
    <mergeCell ref="F51:F52"/>
    <mergeCell ref="H51:H52"/>
    <mergeCell ref="C53:C54"/>
    <mergeCell ref="F53:F54"/>
    <mergeCell ref="H53:H54"/>
    <mergeCell ref="C47:C48"/>
    <mergeCell ref="F47:F48"/>
    <mergeCell ref="H47:H48"/>
    <mergeCell ref="C49:C50"/>
    <mergeCell ref="F49:F50"/>
    <mergeCell ref="H49:H50"/>
    <mergeCell ref="C43:C44"/>
    <mergeCell ref="F43:F44"/>
    <mergeCell ref="H43:H44"/>
    <mergeCell ref="C45:C46"/>
    <mergeCell ref="F45:F46"/>
    <mergeCell ref="H45:H46"/>
    <mergeCell ref="C39:C40"/>
    <mergeCell ref="F39:F40"/>
    <mergeCell ref="H39:H40"/>
    <mergeCell ref="C41:C42"/>
    <mergeCell ref="F41:F42"/>
    <mergeCell ref="H41:H42"/>
    <mergeCell ref="C35:C36"/>
    <mergeCell ref="F35:F36"/>
    <mergeCell ref="H35:H36"/>
    <mergeCell ref="C37:C38"/>
    <mergeCell ref="F37:F38"/>
    <mergeCell ref="H37:H38"/>
    <mergeCell ref="C31:C32"/>
    <mergeCell ref="F31:F32"/>
    <mergeCell ref="H31:H32"/>
    <mergeCell ref="C33:C34"/>
    <mergeCell ref="F33:F34"/>
    <mergeCell ref="H33:H34"/>
    <mergeCell ref="C27:C28"/>
    <mergeCell ref="F27:F28"/>
    <mergeCell ref="H27:H28"/>
    <mergeCell ref="C29:C30"/>
    <mergeCell ref="F29:F30"/>
    <mergeCell ref="H29:H30"/>
    <mergeCell ref="C23:C24"/>
    <mergeCell ref="F23:F24"/>
    <mergeCell ref="H23:H24"/>
    <mergeCell ref="C25:C26"/>
    <mergeCell ref="F25:F26"/>
    <mergeCell ref="H25:H26"/>
    <mergeCell ref="C19:C20"/>
    <mergeCell ref="F19:F20"/>
    <mergeCell ref="H19:H20"/>
    <mergeCell ref="C21:C22"/>
    <mergeCell ref="F21:F22"/>
    <mergeCell ref="H21:H22"/>
    <mergeCell ref="C15:C16"/>
    <mergeCell ref="F15:F16"/>
    <mergeCell ref="H15:H16"/>
    <mergeCell ref="C17:C18"/>
    <mergeCell ref="F17:F18"/>
    <mergeCell ref="H17:H18"/>
    <mergeCell ref="T11:U11"/>
    <mergeCell ref="T12:U12"/>
    <mergeCell ref="C13:C14"/>
    <mergeCell ref="F13:F14"/>
    <mergeCell ref="H13:H14"/>
    <mergeCell ref="J7:L7"/>
    <mergeCell ref="N7:Q7"/>
    <mergeCell ref="S7:W7"/>
    <mergeCell ref="E8:F8"/>
    <mergeCell ref="G8:H8"/>
    <mergeCell ref="C9:C10"/>
    <mergeCell ref="F9:F10"/>
    <mergeCell ref="H9:H10"/>
    <mergeCell ref="T9:U9"/>
    <mergeCell ref="T10:U10"/>
    <mergeCell ref="A2:H2"/>
    <mergeCell ref="A3:H3"/>
    <mergeCell ref="A4:H4"/>
    <mergeCell ref="A5:H5"/>
    <mergeCell ref="A7:A8"/>
    <mergeCell ref="B7:B8"/>
    <mergeCell ref="C7:C8"/>
    <mergeCell ref="E7:H7"/>
    <mergeCell ref="C11:C12"/>
    <mergeCell ref="F11:F12"/>
    <mergeCell ref="H11:H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B8A6-FC16-47FF-AEC4-94363836D887}">
  <dimension ref="A2:W70"/>
  <sheetViews>
    <sheetView tabSelected="1" workbookViewId="0">
      <selection activeCell="V9" sqref="V9"/>
    </sheetView>
  </sheetViews>
  <sheetFormatPr defaultRowHeight="15" x14ac:dyDescent="0.25"/>
  <cols>
    <col min="1" max="1" width="9.140625" style="5"/>
    <col min="2" max="2" width="19" style="5" customWidth="1"/>
    <col min="3" max="3" width="12.42578125" style="5" customWidth="1"/>
    <col min="4" max="4" width="18" style="5" customWidth="1"/>
    <col min="5" max="6" width="11.5703125" style="5" customWidth="1"/>
    <col min="7" max="7" width="11.140625" style="5" customWidth="1"/>
    <col min="8" max="8" width="17" style="5" customWidth="1"/>
    <col min="9" max="9" width="9.140625" style="5"/>
    <col min="10" max="10" width="16.42578125" style="5" customWidth="1"/>
    <col min="11" max="11" width="12.7109375" style="5" customWidth="1"/>
    <col min="12" max="12" width="11.28515625" style="5" customWidth="1"/>
    <col min="13" max="13" width="9.140625" style="5"/>
    <col min="14" max="14" width="15.5703125" style="5" customWidth="1"/>
    <col min="15" max="15" width="11.5703125" style="5" customWidth="1"/>
    <col min="16" max="16" width="14.42578125" style="5" customWidth="1"/>
    <col min="17" max="17" width="13.5703125" style="5" customWidth="1"/>
    <col min="18" max="18" width="9.140625" style="5"/>
    <col min="19" max="19" width="18" style="5" customWidth="1"/>
    <col min="20" max="21" width="9.140625" style="5"/>
    <col min="22" max="22" width="11.140625" style="5" customWidth="1"/>
    <col min="23" max="23" width="12.42578125" style="5" customWidth="1"/>
    <col min="24" max="16384" width="9.140625" style="5"/>
  </cols>
  <sheetData>
    <row r="2" spans="1:23" x14ac:dyDescent="0.25">
      <c r="A2" s="7" t="s">
        <v>17</v>
      </c>
      <c r="B2" s="7"/>
      <c r="C2" s="7"/>
      <c r="D2" s="7"/>
      <c r="E2" s="7"/>
      <c r="F2" s="7"/>
      <c r="G2" s="7"/>
      <c r="H2" s="7"/>
    </row>
    <row r="3" spans="1:23" x14ac:dyDescent="0.25">
      <c r="A3" s="7" t="s">
        <v>16</v>
      </c>
      <c r="B3" s="7"/>
      <c r="C3" s="7"/>
      <c r="D3" s="7"/>
      <c r="E3" s="7"/>
      <c r="F3" s="7"/>
      <c r="G3" s="7"/>
      <c r="H3" s="7"/>
    </row>
    <row r="4" spans="1:23" x14ac:dyDescent="0.25">
      <c r="A4" s="7" t="s">
        <v>0</v>
      </c>
      <c r="B4" s="7"/>
      <c r="C4" s="7"/>
      <c r="D4" s="7"/>
      <c r="E4" s="7"/>
      <c r="F4" s="7"/>
      <c r="G4" s="7"/>
      <c r="H4" s="7"/>
    </row>
    <row r="5" spans="1:23" x14ac:dyDescent="0.25">
      <c r="A5" s="7" t="s">
        <v>34</v>
      </c>
      <c r="B5" s="7"/>
      <c r="C5" s="7"/>
      <c r="D5" s="7"/>
      <c r="E5" s="7"/>
      <c r="F5" s="7"/>
      <c r="G5" s="7"/>
      <c r="H5" s="7"/>
    </row>
    <row r="7" spans="1:23" x14ac:dyDescent="0.25">
      <c r="A7" s="8" t="s">
        <v>1</v>
      </c>
      <c r="B7" s="8" t="s">
        <v>2</v>
      </c>
      <c r="C7" s="8" t="s">
        <v>18</v>
      </c>
      <c r="D7" s="4" t="s">
        <v>3</v>
      </c>
      <c r="E7" s="8" t="s">
        <v>4</v>
      </c>
      <c r="F7" s="8"/>
      <c r="G7" s="8"/>
      <c r="H7" s="8"/>
      <c r="J7" s="15" t="s">
        <v>27</v>
      </c>
      <c r="K7" s="15"/>
      <c r="L7" s="15"/>
      <c r="M7"/>
      <c r="N7" s="15" t="s">
        <v>9</v>
      </c>
      <c r="O7" s="15"/>
      <c r="P7" s="15"/>
      <c r="Q7" s="15"/>
      <c r="R7"/>
      <c r="S7" s="15" t="s">
        <v>12</v>
      </c>
      <c r="T7" s="15"/>
      <c r="U7" s="15"/>
      <c r="V7" s="15"/>
      <c r="W7" s="15"/>
    </row>
    <row r="8" spans="1:23" x14ac:dyDescent="0.25">
      <c r="A8" s="8"/>
      <c r="B8" s="8"/>
      <c r="C8" s="8"/>
      <c r="D8" s="4" t="s">
        <v>20</v>
      </c>
      <c r="E8" s="9" t="s">
        <v>5</v>
      </c>
      <c r="F8" s="10"/>
      <c r="G8" s="8" t="s">
        <v>6</v>
      </c>
      <c r="H8" s="8"/>
      <c r="J8" s="3" t="s">
        <v>28</v>
      </c>
      <c r="K8" s="3" t="s">
        <v>7</v>
      </c>
      <c r="L8" s="3" t="s">
        <v>8</v>
      </c>
      <c r="M8"/>
      <c r="N8" s="2" t="s">
        <v>30</v>
      </c>
      <c r="O8" s="2" t="s">
        <v>32</v>
      </c>
      <c r="P8" s="2" t="s">
        <v>31</v>
      </c>
      <c r="Q8" s="2" t="s">
        <v>33</v>
      </c>
      <c r="R8"/>
      <c r="S8" s="2" t="s">
        <v>10</v>
      </c>
      <c r="T8" s="16" t="s">
        <v>13</v>
      </c>
      <c r="U8" s="17"/>
      <c r="V8" s="2" t="s">
        <v>14</v>
      </c>
      <c r="W8" s="2" t="s">
        <v>15</v>
      </c>
    </row>
    <row r="9" spans="1:23" x14ac:dyDescent="0.25">
      <c r="A9" s="3">
        <v>1</v>
      </c>
      <c r="B9" s="3" t="s">
        <v>22</v>
      </c>
      <c r="C9" s="6">
        <v>1</v>
      </c>
      <c r="D9" s="3">
        <v>0</v>
      </c>
      <c r="E9" s="3">
        <f>D9</f>
        <v>0</v>
      </c>
      <c r="F9" s="11">
        <f>E9+E10</f>
        <v>0</v>
      </c>
      <c r="G9" s="3">
        <f>E9*$K$9</f>
        <v>0</v>
      </c>
      <c r="H9" s="6">
        <f>G9+G10</f>
        <v>0</v>
      </c>
      <c r="J9" s="3">
        <v>13000</v>
      </c>
      <c r="K9" s="3">
        <v>13400</v>
      </c>
      <c r="L9" s="3">
        <f>K9-J9</f>
        <v>400</v>
      </c>
      <c r="M9"/>
      <c r="N9" s="2">
        <f>SUM(F9:F70)</f>
        <v>0</v>
      </c>
      <c r="O9" s="2">
        <f>N9*J9</f>
        <v>0</v>
      </c>
      <c r="P9" s="2">
        <f>N9*K9</f>
        <v>0</v>
      </c>
      <c r="Q9" s="2">
        <f>P9-O9</f>
        <v>0</v>
      </c>
      <c r="R9"/>
      <c r="S9" s="2" t="s">
        <v>19</v>
      </c>
      <c r="T9" s="16"/>
      <c r="U9" s="17"/>
      <c r="V9" s="2">
        <f>N9</f>
        <v>0</v>
      </c>
      <c r="W9" s="2"/>
    </row>
    <row r="10" spans="1:23" x14ac:dyDescent="0.25">
      <c r="A10" s="3">
        <v>2</v>
      </c>
      <c r="B10" s="3" t="s">
        <v>21</v>
      </c>
      <c r="C10" s="6"/>
      <c r="D10" s="3">
        <v>0</v>
      </c>
      <c r="E10" s="3">
        <f t="shared" ref="E10:E12" si="0">D10</f>
        <v>0</v>
      </c>
      <c r="F10" s="12"/>
      <c r="G10" s="3">
        <f t="shared" ref="G10:G12" si="1">E10*$K$9</f>
        <v>0</v>
      </c>
      <c r="H10" s="6"/>
      <c r="T10" s="13"/>
      <c r="U10" s="13"/>
    </row>
    <row r="11" spans="1:23" x14ac:dyDescent="0.25">
      <c r="A11" s="3">
        <v>3</v>
      </c>
      <c r="B11" s="3" t="s">
        <v>22</v>
      </c>
      <c r="C11" s="6">
        <v>2</v>
      </c>
      <c r="D11" s="3">
        <v>0</v>
      </c>
      <c r="E11" s="3">
        <f t="shared" si="0"/>
        <v>0</v>
      </c>
      <c r="F11" s="11">
        <f>E11+E12</f>
        <v>0</v>
      </c>
      <c r="G11" s="3">
        <f t="shared" si="1"/>
        <v>0</v>
      </c>
      <c r="H11" s="6">
        <f>G11+G12</f>
        <v>0</v>
      </c>
      <c r="T11" s="13"/>
      <c r="U11" s="13"/>
    </row>
    <row r="12" spans="1:23" x14ac:dyDescent="0.25">
      <c r="A12" s="3">
        <v>4</v>
      </c>
      <c r="B12" s="3" t="s">
        <v>21</v>
      </c>
      <c r="C12" s="6"/>
      <c r="D12" s="3">
        <v>0</v>
      </c>
      <c r="E12" s="3">
        <f t="shared" si="0"/>
        <v>0</v>
      </c>
      <c r="F12" s="12"/>
      <c r="G12" s="3">
        <f t="shared" si="1"/>
        <v>0</v>
      </c>
      <c r="H12" s="6"/>
      <c r="T12" s="13"/>
      <c r="U12" s="13"/>
    </row>
    <row r="13" spans="1:23" x14ac:dyDescent="0.25">
      <c r="A13" s="3">
        <v>5</v>
      </c>
      <c r="B13" s="3" t="s">
        <v>22</v>
      </c>
      <c r="C13" s="6">
        <v>3</v>
      </c>
      <c r="D13" s="3">
        <v>0</v>
      </c>
      <c r="E13" s="3">
        <f>D13</f>
        <v>0</v>
      </c>
      <c r="F13" s="11">
        <f>E13+E14</f>
        <v>0</v>
      </c>
      <c r="G13" s="3">
        <f>E13*$K$9</f>
        <v>0</v>
      </c>
      <c r="H13" s="6">
        <f>G13+G14</f>
        <v>0</v>
      </c>
    </row>
    <row r="14" spans="1:23" x14ac:dyDescent="0.25">
      <c r="A14" s="3">
        <v>6</v>
      </c>
      <c r="B14" s="3" t="s">
        <v>21</v>
      </c>
      <c r="C14" s="6"/>
      <c r="D14" s="3">
        <v>0</v>
      </c>
      <c r="E14" s="3">
        <f t="shared" ref="E14:E70" si="2">D14</f>
        <v>0</v>
      </c>
      <c r="F14" s="12"/>
      <c r="G14" s="3">
        <f t="shared" ref="G14:G70" si="3">E14*$K$9</f>
        <v>0</v>
      </c>
      <c r="H14" s="6"/>
    </row>
    <row r="15" spans="1:23" x14ac:dyDescent="0.25">
      <c r="A15" s="3">
        <v>7</v>
      </c>
      <c r="B15" s="3" t="s">
        <v>22</v>
      </c>
      <c r="C15" s="6">
        <v>4</v>
      </c>
      <c r="D15" s="3">
        <v>0</v>
      </c>
      <c r="E15" s="3">
        <f t="shared" si="2"/>
        <v>0</v>
      </c>
      <c r="F15" s="11">
        <f t="shared" ref="F15" si="4">E15+E16</f>
        <v>0</v>
      </c>
      <c r="G15" s="3">
        <f t="shared" si="3"/>
        <v>0</v>
      </c>
      <c r="H15" s="6">
        <f t="shared" ref="H15" si="5">G15+G16</f>
        <v>0</v>
      </c>
    </row>
    <row r="16" spans="1:23" x14ac:dyDescent="0.25">
      <c r="A16" s="3">
        <v>8</v>
      </c>
      <c r="B16" s="3" t="s">
        <v>21</v>
      </c>
      <c r="C16" s="6"/>
      <c r="D16" s="3">
        <v>0</v>
      </c>
      <c r="E16" s="3">
        <f t="shared" si="2"/>
        <v>0</v>
      </c>
      <c r="F16" s="12"/>
      <c r="G16" s="3">
        <f t="shared" si="3"/>
        <v>0</v>
      </c>
      <c r="H16" s="6"/>
    </row>
    <row r="17" spans="1:8" x14ac:dyDescent="0.25">
      <c r="A17" s="3">
        <v>9</v>
      </c>
      <c r="B17" s="3" t="s">
        <v>22</v>
      </c>
      <c r="C17" s="6">
        <v>5</v>
      </c>
      <c r="D17" s="3">
        <v>0</v>
      </c>
      <c r="E17" s="3">
        <f t="shared" si="2"/>
        <v>0</v>
      </c>
      <c r="F17" s="11">
        <f t="shared" ref="F17" si="6">E17+E18</f>
        <v>0</v>
      </c>
      <c r="G17" s="3">
        <f>E17*$K$9</f>
        <v>0</v>
      </c>
      <c r="H17" s="6">
        <f t="shared" ref="H17" si="7">G17+G18</f>
        <v>0</v>
      </c>
    </row>
    <row r="18" spans="1:8" x14ac:dyDescent="0.25">
      <c r="A18" s="3">
        <v>10</v>
      </c>
      <c r="B18" s="3" t="s">
        <v>21</v>
      </c>
      <c r="C18" s="6"/>
      <c r="D18" s="3">
        <v>0</v>
      </c>
      <c r="E18" s="3">
        <f t="shared" si="2"/>
        <v>0</v>
      </c>
      <c r="F18" s="12"/>
      <c r="G18" s="3">
        <f t="shared" si="3"/>
        <v>0</v>
      </c>
      <c r="H18" s="6"/>
    </row>
    <row r="19" spans="1:8" x14ac:dyDescent="0.25">
      <c r="A19" s="3">
        <v>11</v>
      </c>
      <c r="B19" s="3" t="s">
        <v>22</v>
      </c>
      <c r="C19" s="6">
        <v>6</v>
      </c>
      <c r="D19" s="3">
        <v>0</v>
      </c>
      <c r="E19" s="3">
        <f t="shared" si="2"/>
        <v>0</v>
      </c>
      <c r="F19" s="11">
        <f t="shared" ref="F19" si="8">E19+E20</f>
        <v>0</v>
      </c>
      <c r="G19" s="3">
        <f t="shared" si="3"/>
        <v>0</v>
      </c>
      <c r="H19" s="6">
        <f t="shared" ref="H19" si="9">G19+G20</f>
        <v>0</v>
      </c>
    </row>
    <row r="20" spans="1:8" x14ac:dyDescent="0.25">
      <c r="A20" s="3">
        <v>12</v>
      </c>
      <c r="B20" s="3" t="s">
        <v>21</v>
      </c>
      <c r="C20" s="6"/>
      <c r="D20" s="3">
        <v>0</v>
      </c>
      <c r="E20" s="3">
        <f t="shared" si="2"/>
        <v>0</v>
      </c>
      <c r="F20" s="12"/>
      <c r="G20" s="3">
        <f t="shared" si="3"/>
        <v>0</v>
      </c>
      <c r="H20" s="6"/>
    </row>
    <row r="21" spans="1:8" x14ac:dyDescent="0.25">
      <c r="A21" s="3">
        <v>13</v>
      </c>
      <c r="B21" s="3" t="s">
        <v>22</v>
      </c>
      <c r="C21" s="6">
        <v>7</v>
      </c>
      <c r="D21" s="3">
        <v>0</v>
      </c>
      <c r="E21" s="3">
        <f t="shared" si="2"/>
        <v>0</v>
      </c>
      <c r="F21" s="11">
        <f t="shared" ref="F21" si="10">E21+E22</f>
        <v>0</v>
      </c>
      <c r="G21" s="3">
        <f t="shared" si="3"/>
        <v>0</v>
      </c>
      <c r="H21" s="6">
        <f t="shared" ref="H21" si="11">G21+G22</f>
        <v>0</v>
      </c>
    </row>
    <row r="22" spans="1:8" x14ac:dyDescent="0.25">
      <c r="A22" s="3">
        <v>14</v>
      </c>
      <c r="B22" s="3" t="s">
        <v>21</v>
      </c>
      <c r="C22" s="6"/>
      <c r="D22" s="3">
        <v>0</v>
      </c>
      <c r="E22" s="3">
        <f t="shared" si="2"/>
        <v>0</v>
      </c>
      <c r="F22" s="12"/>
      <c r="G22" s="3">
        <f t="shared" si="3"/>
        <v>0</v>
      </c>
      <c r="H22" s="6"/>
    </row>
    <row r="23" spans="1:8" x14ac:dyDescent="0.25">
      <c r="A23" s="3">
        <v>15</v>
      </c>
      <c r="B23" s="3" t="s">
        <v>22</v>
      </c>
      <c r="C23" s="6">
        <v>8</v>
      </c>
      <c r="D23" s="3">
        <v>0</v>
      </c>
      <c r="E23" s="3">
        <f t="shared" si="2"/>
        <v>0</v>
      </c>
      <c r="F23" s="11">
        <f t="shared" ref="F23" si="12">E23+E24</f>
        <v>0</v>
      </c>
      <c r="G23" s="3">
        <f t="shared" si="3"/>
        <v>0</v>
      </c>
      <c r="H23" s="6">
        <f t="shared" ref="H23" si="13">G23+G24</f>
        <v>0</v>
      </c>
    </row>
    <row r="24" spans="1:8" x14ac:dyDescent="0.25">
      <c r="A24" s="3">
        <v>16</v>
      </c>
      <c r="B24" s="3" t="s">
        <v>21</v>
      </c>
      <c r="C24" s="6"/>
      <c r="D24" s="3">
        <v>0</v>
      </c>
      <c r="E24" s="3">
        <f t="shared" si="2"/>
        <v>0</v>
      </c>
      <c r="F24" s="12"/>
      <c r="G24" s="3">
        <f t="shared" si="3"/>
        <v>0</v>
      </c>
      <c r="H24" s="6"/>
    </row>
    <row r="25" spans="1:8" x14ac:dyDescent="0.25">
      <c r="A25" s="3">
        <v>17</v>
      </c>
      <c r="B25" s="3" t="s">
        <v>22</v>
      </c>
      <c r="C25" s="6">
        <v>9</v>
      </c>
      <c r="D25" s="3">
        <v>0</v>
      </c>
      <c r="E25" s="3">
        <f t="shared" si="2"/>
        <v>0</v>
      </c>
      <c r="F25" s="11">
        <f t="shared" ref="F25" si="14">E25+E26</f>
        <v>0</v>
      </c>
      <c r="G25" s="3">
        <f t="shared" si="3"/>
        <v>0</v>
      </c>
      <c r="H25" s="6">
        <f t="shared" ref="H25" si="15">G25+G26</f>
        <v>0</v>
      </c>
    </row>
    <row r="26" spans="1:8" x14ac:dyDescent="0.25">
      <c r="A26" s="3">
        <v>18</v>
      </c>
      <c r="B26" s="3" t="s">
        <v>21</v>
      </c>
      <c r="C26" s="6"/>
      <c r="D26" s="3">
        <v>0</v>
      </c>
      <c r="E26" s="3">
        <f t="shared" si="2"/>
        <v>0</v>
      </c>
      <c r="F26" s="12"/>
      <c r="G26" s="3">
        <f t="shared" si="3"/>
        <v>0</v>
      </c>
      <c r="H26" s="6"/>
    </row>
    <row r="27" spans="1:8" x14ac:dyDescent="0.25">
      <c r="A27" s="3">
        <v>19</v>
      </c>
      <c r="B27" s="3" t="s">
        <v>22</v>
      </c>
      <c r="C27" s="6">
        <v>10</v>
      </c>
      <c r="D27" s="3">
        <v>0</v>
      </c>
      <c r="E27" s="3">
        <f t="shared" si="2"/>
        <v>0</v>
      </c>
      <c r="F27" s="11">
        <f t="shared" ref="F27" si="16">E27+E28</f>
        <v>0</v>
      </c>
      <c r="G27" s="3">
        <f t="shared" si="3"/>
        <v>0</v>
      </c>
      <c r="H27" s="6">
        <f t="shared" ref="H27" si="17">G27+G28</f>
        <v>0</v>
      </c>
    </row>
    <row r="28" spans="1:8" x14ac:dyDescent="0.25">
      <c r="A28" s="3">
        <v>20</v>
      </c>
      <c r="B28" s="3" t="s">
        <v>21</v>
      </c>
      <c r="C28" s="6"/>
      <c r="D28" s="3">
        <v>0</v>
      </c>
      <c r="E28" s="3">
        <f t="shared" si="2"/>
        <v>0</v>
      </c>
      <c r="F28" s="12"/>
      <c r="G28" s="3">
        <f t="shared" si="3"/>
        <v>0</v>
      </c>
      <c r="H28" s="6"/>
    </row>
    <row r="29" spans="1:8" x14ac:dyDescent="0.25">
      <c r="A29" s="3">
        <v>21</v>
      </c>
      <c r="B29" s="3" t="s">
        <v>22</v>
      </c>
      <c r="C29" s="6">
        <v>11</v>
      </c>
      <c r="D29" s="3">
        <v>0</v>
      </c>
      <c r="E29" s="3">
        <f t="shared" si="2"/>
        <v>0</v>
      </c>
      <c r="F29" s="11">
        <f t="shared" ref="F29" si="18">E29+E30</f>
        <v>0</v>
      </c>
      <c r="G29" s="3">
        <f t="shared" si="3"/>
        <v>0</v>
      </c>
      <c r="H29" s="6">
        <f t="shared" ref="H29" si="19">G29+G30</f>
        <v>0</v>
      </c>
    </row>
    <row r="30" spans="1:8" x14ac:dyDescent="0.25">
      <c r="A30" s="3">
        <v>22</v>
      </c>
      <c r="B30" s="3" t="s">
        <v>21</v>
      </c>
      <c r="C30" s="6"/>
      <c r="D30" s="3">
        <v>0</v>
      </c>
      <c r="E30" s="3">
        <f t="shared" si="2"/>
        <v>0</v>
      </c>
      <c r="F30" s="12"/>
      <c r="G30" s="3">
        <f t="shared" si="3"/>
        <v>0</v>
      </c>
      <c r="H30" s="6"/>
    </row>
    <row r="31" spans="1:8" x14ac:dyDescent="0.25">
      <c r="A31" s="3">
        <v>23</v>
      </c>
      <c r="B31" s="3" t="s">
        <v>22</v>
      </c>
      <c r="C31" s="6">
        <v>12</v>
      </c>
      <c r="D31" s="3">
        <v>0</v>
      </c>
      <c r="E31" s="3">
        <f t="shared" si="2"/>
        <v>0</v>
      </c>
      <c r="F31" s="11">
        <f t="shared" ref="F31" si="20">E31+E32</f>
        <v>0</v>
      </c>
      <c r="G31" s="3">
        <f t="shared" si="3"/>
        <v>0</v>
      </c>
      <c r="H31" s="6">
        <f t="shared" ref="H31" si="21">G31+G32</f>
        <v>0</v>
      </c>
    </row>
    <row r="32" spans="1:8" x14ac:dyDescent="0.25">
      <c r="A32" s="3">
        <v>24</v>
      </c>
      <c r="B32" s="3" t="s">
        <v>21</v>
      </c>
      <c r="C32" s="6"/>
      <c r="D32" s="3">
        <v>0</v>
      </c>
      <c r="E32" s="3">
        <f t="shared" si="2"/>
        <v>0</v>
      </c>
      <c r="F32" s="12"/>
      <c r="G32" s="3">
        <f t="shared" si="3"/>
        <v>0</v>
      </c>
      <c r="H32" s="6"/>
    </row>
    <row r="33" spans="1:8" x14ac:dyDescent="0.25">
      <c r="A33" s="3">
        <v>25</v>
      </c>
      <c r="B33" s="3" t="s">
        <v>22</v>
      </c>
      <c r="C33" s="6">
        <v>13</v>
      </c>
      <c r="D33" s="3">
        <v>0</v>
      </c>
      <c r="E33" s="3">
        <f t="shared" si="2"/>
        <v>0</v>
      </c>
      <c r="F33" s="11">
        <f t="shared" ref="F33" si="22">E33+E34</f>
        <v>0</v>
      </c>
      <c r="G33" s="3">
        <f t="shared" si="3"/>
        <v>0</v>
      </c>
      <c r="H33" s="6">
        <f t="shared" ref="H33" si="23">G33+G34</f>
        <v>0</v>
      </c>
    </row>
    <row r="34" spans="1:8" x14ac:dyDescent="0.25">
      <c r="A34" s="3">
        <v>26</v>
      </c>
      <c r="B34" s="3" t="s">
        <v>21</v>
      </c>
      <c r="C34" s="6"/>
      <c r="D34" s="3">
        <v>0</v>
      </c>
      <c r="E34" s="3">
        <f t="shared" si="2"/>
        <v>0</v>
      </c>
      <c r="F34" s="12"/>
      <c r="G34" s="3">
        <f t="shared" si="3"/>
        <v>0</v>
      </c>
      <c r="H34" s="6"/>
    </row>
    <row r="35" spans="1:8" x14ac:dyDescent="0.25">
      <c r="A35" s="3">
        <v>27</v>
      </c>
      <c r="B35" s="3" t="s">
        <v>22</v>
      </c>
      <c r="C35" s="6">
        <v>14</v>
      </c>
      <c r="D35" s="3">
        <v>0</v>
      </c>
      <c r="E35" s="3">
        <f t="shared" si="2"/>
        <v>0</v>
      </c>
      <c r="F35" s="11">
        <f t="shared" ref="F35" si="24">E35+E36</f>
        <v>0</v>
      </c>
      <c r="G35" s="3">
        <f t="shared" si="3"/>
        <v>0</v>
      </c>
      <c r="H35" s="6">
        <f t="shared" ref="H35" si="25">G35+G36</f>
        <v>0</v>
      </c>
    </row>
    <row r="36" spans="1:8" x14ac:dyDescent="0.25">
      <c r="A36" s="3">
        <v>28</v>
      </c>
      <c r="B36" s="3" t="s">
        <v>21</v>
      </c>
      <c r="C36" s="6"/>
      <c r="D36" s="3">
        <v>0</v>
      </c>
      <c r="E36" s="3">
        <f t="shared" si="2"/>
        <v>0</v>
      </c>
      <c r="F36" s="12"/>
      <c r="G36" s="3">
        <f t="shared" si="3"/>
        <v>0</v>
      </c>
      <c r="H36" s="6"/>
    </row>
    <row r="37" spans="1:8" x14ac:dyDescent="0.25">
      <c r="A37" s="3">
        <v>29</v>
      </c>
      <c r="B37" s="3" t="s">
        <v>22</v>
      </c>
      <c r="C37" s="6">
        <v>15</v>
      </c>
      <c r="D37" s="3">
        <v>0</v>
      </c>
      <c r="E37" s="3">
        <f t="shared" si="2"/>
        <v>0</v>
      </c>
      <c r="F37" s="11">
        <f t="shared" ref="F37" si="26">E37+E38</f>
        <v>0</v>
      </c>
      <c r="G37" s="3">
        <f t="shared" si="3"/>
        <v>0</v>
      </c>
      <c r="H37" s="6">
        <f t="shared" ref="H37" si="27">G37+G38</f>
        <v>0</v>
      </c>
    </row>
    <row r="38" spans="1:8" x14ac:dyDescent="0.25">
      <c r="A38" s="3">
        <v>30</v>
      </c>
      <c r="B38" s="3" t="s">
        <v>21</v>
      </c>
      <c r="C38" s="6"/>
      <c r="D38" s="3">
        <v>0</v>
      </c>
      <c r="E38" s="3">
        <f t="shared" si="2"/>
        <v>0</v>
      </c>
      <c r="F38" s="12"/>
      <c r="G38" s="3">
        <f t="shared" si="3"/>
        <v>0</v>
      </c>
      <c r="H38" s="6"/>
    </row>
    <row r="39" spans="1:8" x14ac:dyDescent="0.25">
      <c r="A39" s="3">
        <v>31</v>
      </c>
      <c r="B39" s="3" t="s">
        <v>22</v>
      </c>
      <c r="C39" s="6">
        <v>16</v>
      </c>
      <c r="D39" s="3">
        <v>0</v>
      </c>
      <c r="E39" s="3">
        <f t="shared" si="2"/>
        <v>0</v>
      </c>
      <c r="F39" s="11">
        <f t="shared" ref="F39" si="28">E39+E40</f>
        <v>0</v>
      </c>
      <c r="G39" s="3">
        <f t="shared" si="3"/>
        <v>0</v>
      </c>
      <c r="H39" s="6">
        <f t="shared" ref="H39:H69" si="29">G39+G40</f>
        <v>0</v>
      </c>
    </row>
    <row r="40" spans="1:8" x14ac:dyDescent="0.25">
      <c r="A40" s="3">
        <v>32</v>
      </c>
      <c r="B40" s="3" t="s">
        <v>21</v>
      </c>
      <c r="C40" s="6"/>
      <c r="D40" s="3">
        <v>0</v>
      </c>
      <c r="E40" s="3">
        <f t="shared" si="2"/>
        <v>0</v>
      </c>
      <c r="F40" s="12"/>
      <c r="G40" s="3">
        <f t="shared" si="3"/>
        <v>0</v>
      </c>
      <c r="H40" s="6"/>
    </row>
    <row r="41" spans="1:8" x14ac:dyDescent="0.25">
      <c r="A41" s="3">
        <v>33</v>
      </c>
      <c r="B41" s="3" t="s">
        <v>22</v>
      </c>
      <c r="C41" s="6">
        <v>17</v>
      </c>
      <c r="D41" s="3">
        <v>0</v>
      </c>
      <c r="E41" s="3">
        <f t="shared" si="2"/>
        <v>0</v>
      </c>
      <c r="F41" s="11">
        <f t="shared" ref="F41" si="30">E41+E42</f>
        <v>0</v>
      </c>
      <c r="G41" s="3">
        <f t="shared" si="3"/>
        <v>0</v>
      </c>
      <c r="H41" s="6">
        <f t="shared" si="29"/>
        <v>0</v>
      </c>
    </row>
    <row r="42" spans="1:8" x14ac:dyDescent="0.25">
      <c r="A42" s="3">
        <v>34</v>
      </c>
      <c r="B42" s="3" t="s">
        <v>21</v>
      </c>
      <c r="C42" s="6"/>
      <c r="D42" s="3">
        <v>0</v>
      </c>
      <c r="E42" s="3">
        <f t="shared" si="2"/>
        <v>0</v>
      </c>
      <c r="F42" s="12"/>
      <c r="G42" s="3">
        <f t="shared" si="3"/>
        <v>0</v>
      </c>
      <c r="H42" s="6"/>
    </row>
    <row r="43" spans="1:8" x14ac:dyDescent="0.25">
      <c r="A43" s="3">
        <v>35</v>
      </c>
      <c r="B43" s="3" t="s">
        <v>22</v>
      </c>
      <c r="C43" s="6">
        <v>18</v>
      </c>
      <c r="D43" s="3">
        <v>0</v>
      </c>
      <c r="E43" s="3">
        <f t="shared" si="2"/>
        <v>0</v>
      </c>
      <c r="F43" s="11">
        <f t="shared" ref="F43:F69" si="31">E43+E44</f>
        <v>0</v>
      </c>
      <c r="G43" s="3">
        <f t="shared" si="3"/>
        <v>0</v>
      </c>
      <c r="H43" s="6">
        <f t="shared" si="29"/>
        <v>0</v>
      </c>
    </row>
    <row r="44" spans="1:8" x14ac:dyDescent="0.25">
      <c r="A44" s="3">
        <v>36</v>
      </c>
      <c r="B44" s="3" t="s">
        <v>21</v>
      </c>
      <c r="C44" s="6"/>
      <c r="D44" s="3">
        <v>0</v>
      </c>
      <c r="E44" s="3">
        <f t="shared" si="2"/>
        <v>0</v>
      </c>
      <c r="F44" s="12"/>
      <c r="G44" s="3">
        <f t="shared" si="3"/>
        <v>0</v>
      </c>
      <c r="H44" s="6"/>
    </row>
    <row r="45" spans="1:8" x14ac:dyDescent="0.25">
      <c r="A45" s="3">
        <v>37</v>
      </c>
      <c r="B45" s="3" t="s">
        <v>22</v>
      </c>
      <c r="C45" s="6">
        <v>19</v>
      </c>
      <c r="D45" s="3">
        <v>0</v>
      </c>
      <c r="E45" s="3">
        <f t="shared" si="2"/>
        <v>0</v>
      </c>
      <c r="F45" s="11">
        <f t="shared" ref="F45:F67" si="32">E45+E46</f>
        <v>0</v>
      </c>
      <c r="G45" s="3">
        <f t="shared" si="3"/>
        <v>0</v>
      </c>
      <c r="H45" s="6">
        <f t="shared" si="29"/>
        <v>0</v>
      </c>
    </row>
    <row r="46" spans="1:8" x14ac:dyDescent="0.25">
      <c r="A46" s="3">
        <v>38</v>
      </c>
      <c r="B46" s="3" t="s">
        <v>21</v>
      </c>
      <c r="C46" s="6"/>
      <c r="D46" s="3">
        <v>0</v>
      </c>
      <c r="E46" s="3">
        <f t="shared" si="2"/>
        <v>0</v>
      </c>
      <c r="F46" s="12"/>
      <c r="G46" s="3">
        <f t="shared" si="3"/>
        <v>0</v>
      </c>
      <c r="H46" s="6"/>
    </row>
    <row r="47" spans="1:8" x14ac:dyDescent="0.25">
      <c r="A47" s="3">
        <v>39</v>
      </c>
      <c r="B47" s="3" t="s">
        <v>22</v>
      </c>
      <c r="C47" s="6">
        <v>20</v>
      </c>
      <c r="D47" s="3">
        <v>0</v>
      </c>
      <c r="E47" s="3">
        <f t="shared" si="2"/>
        <v>0</v>
      </c>
      <c r="F47" s="11">
        <f t="shared" si="31"/>
        <v>0</v>
      </c>
      <c r="G47" s="3">
        <f t="shared" si="3"/>
        <v>0</v>
      </c>
      <c r="H47" s="6">
        <f t="shared" si="29"/>
        <v>0</v>
      </c>
    </row>
    <row r="48" spans="1:8" x14ac:dyDescent="0.25">
      <c r="A48" s="3">
        <v>40</v>
      </c>
      <c r="B48" s="3" t="s">
        <v>21</v>
      </c>
      <c r="C48" s="6"/>
      <c r="D48" s="3">
        <v>0</v>
      </c>
      <c r="E48" s="3">
        <f t="shared" si="2"/>
        <v>0</v>
      </c>
      <c r="F48" s="12"/>
      <c r="G48" s="3">
        <f t="shared" si="3"/>
        <v>0</v>
      </c>
      <c r="H48" s="6"/>
    </row>
    <row r="49" spans="1:8" x14ac:dyDescent="0.25">
      <c r="A49" s="3">
        <v>41</v>
      </c>
      <c r="B49" s="3" t="s">
        <v>22</v>
      </c>
      <c r="C49" s="6">
        <v>21</v>
      </c>
      <c r="D49" s="3">
        <v>0</v>
      </c>
      <c r="E49" s="3">
        <f t="shared" si="2"/>
        <v>0</v>
      </c>
      <c r="F49" s="11">
        <f t="shared" si="32"/>
        <v>0</v>
      </c>
      <c r="G49" s="3">
        <f t="shared" si="3"/>
        <v>0</v>
      </c>
      <c r="H49" s="6">
        <f t="shared" si="29"/>
        <v>0</v>
      </c>
    </row>
    <row r="50" spans="1:8" x14ac:dyDescent="0.25">
      <c r="A50" s="3">
        <v>42</v>
      </c>
      <c r="B50" s="3" t="s">
        <v>21</v>
      </c>
      <c r="C50" s="6"/>
      <c r="D50" s="3">
        <v>0</v>
      </c>
      <c r="E50" s="3">
        <f t="shared" si="2"/>
        <v>0</v>
      </c>
      <c r="F50" s="12"/>
      <c r="G50" s="3">
        <f t="shared" si="3"/>
        <v>0</v>
      </c>
      <c r="H50" s="6"/>
    </row>
    <row r="51" spans="1:8" x14ac:dyDescent="0.25">
      <c r="A51" s="3">
        <v>43</v>
      </c>
      <c r="B51" s="3" t="s">
        <v>22</v>
      </c>
      <c r="C51" s="6">
        <v>22</v>
      </c>
      <c r="D51" s="3">
        <v>0</v>
      </c>
      <c r="E51" s="3">
        <f t="shared" si="2"/>
        <v>0</v>
      </c>
      <c r="F51" s="11">
        <f t="shared" si="31"/>
        <v>0</v>
      </c>
      <c r="G51" s="3">
        <f t="shared" si="3"/>
        <v>0</v>
      </c>
      <c r="H51" s="6">
        <f t="shared" si="29"/>
        <v>0</v>
      </c>
    </row>
    <row r="52" spans="1:8" x14ac:dyDescent="0.25">
      <c r="A52" s="3">
        <v>44</v>
      </c>
      <c r="B52" s="3" t="s">
        <v>21</v>
      </c>
      <c r="C52" s="6"/>
      <c r="D52" s="3">
        <v>0</v>
      </c>
      <c r="E52" s="3">
        <f t="shared" si="2"/>
        <v>0</v>
      </c>
      <c r="F52" s="12"/>
      <c r="G52" s="3">
        <f t="shared" si="3"/>
        <v>0</v>
      </c>
      <c r="H52" s="6"/>
    </row>
    <row r="53" spans="1:8" x14ac:dyDescent="0.25">
      <c r="A53" s="3">
        <v>45</v>
      </c>
      <c r="B53" s="3" t="s">
        <v>22</v>
      </c>
      <c r="C53" s="6">
        <v>23</v>
      </c>
      <c r="D53" s="3">
        <v>0</v>
      </c>
      <c r="E53" s="3">
        <f t="shared" si="2"/>
        <v>0</v>
      </c>
      <c r="F53" s="11">
        <f t="shared" si="32"/>
        <v>0</v>
      </c>
      <c r="G53" s="3">
        <f t="shared" si="3"/>
        <v>0</v>
      </c>
      <c r="H53" s="6">
        <f t="shared" si="29"/>
        <v>0</v>
      </c>
    </row>
    <row r="54" spans="1:8" x14ac:dyDescent="0.25">
      <c r="A54" s="3">
        <v>46</v>
      </c>
      <c r="B54" s="3" t="s">
        <v>21</v>
      </c>
      <c r="C54" s="6"/>
      <c r="D54" s="3">
        <v>0</v>
      </c>
      <c r="E54" s="3">
        <f t="shared" si="2"/>
        <v>0</v>
      </c>
      <c r="F54" s="12"/>
      <c r="G54" s="3">
        <f t="shared" si="3"/>
        <v>0</v>
      </c>
      <c r="H54" s="6"/>
    </row>
    <row r="55" spans="1:8" x14ac:dyDescent="0.25">
      <c r="A55" s="3">
        <v>47</v>
      </c>
      <c r="B55" s="3" t="s">
        <v>22</v>
      </c>
      <c r="C55" s="6">
        <v>24</v>
      </c>
      <c r="D55" s="3">
        <v>0</v>
      </c>
      <c r="E55" s="3">
        <f t="shared" si="2"/>
        <v>0</v>
      </c>
      <c r="F55" s="11">
        <f t="shared" si="31"/>
        <v>0</v>
      </c>
      <c r="G55" s="3">
        <f t="shared" si="3"/>
        <v>0</v>
      </c>
      <c r="H55" s="6">
        <f t="shared" si="29"/>
        <v>0</v>
      </c>
    </row>
    <row r="56" spans="1:8" x14ac:dyDescent="0.25">
      <c r="A56" s="3">
        <v>48</v>
      </c>
      <c r="B56" s="3" t="s">
        <v>21</v>
      </c>
      <c r="C56" s="6"/>
      <c r="D56" s="3">
        <v>0</v>
      </c>
      <c r="E56" s="3">
        <f t="shared" si="2"/>
        <v>0</v>
      </c>
      <c r="F56" s="12"/>
      <c r="G56" s="3">
        <f t="shared" si="3"/>
        <v>0</v>
      </c>
      <c r="H56" s="6"/>
    </row>
    <row r="57" spans="1:8" x14ac:dyDescent="0.25">
      <c r="A57" s="3">
        <v>49</v>
      </c>
      <c r="B57" s="3" t="s">
        <v>22</v>
      </c>
      <c r="C57" s="6">
        <v>25</v>
      </c>
      <c r="D57" s="3">
        <v>0</v>
      </c>
      <c r="E57" s="3">
        <f t="shared" si="2"/>
        <v>0</v>
      </c>
      <c r="F57" s="11">
        <f t="shared" si="32"/>
        <v>0</v>
      </c>
      <c r="G57" s="3">
        <f t="shared" si="3"/>
        <v>0</v>
      </c>
      <c r="H57" s="6">
        <f t="shared" si="29"/>
        <v>0</v>
      </c>
    </row>
    <row r="58" spans="1:8" x14ac:dyDescent="0.25">
      <c r="A58" s="3">
        <v>50</v>
      </c>
      <c r="B58" s="3" t="s">
        <v>21</v>
      </c>
      <c r="C58" s="6"/>
      <c r="D58" s="3">
        <v>0</v>
      </c>
      <c r="E58" s="3">
        <f t="shared" si="2"/>
        <v>0</v>
      </c>
      <c r="F58" s="12"/>
      <c r="G58" s="3">
        <f t="shared" si="3"/>
        <v>0</v>
      </c>
      <c r="H58" s="6"/>
    </row>
    <row r="59" spans="1:8" x14ac:dyDescent="0.25">
      <c r="A59" s="3">
        <v>51</v>
      </c>
      <c r="B59" s="3" t="s">
        <v>22</v>
      </c>
      <c r="C59" s="6">
        <v>26</v>
      </c>
      <c r="D59" s="3">
        <v>0</v>
      </c>
      <c r="E59" s="3">
        <f t="shared" si="2"/>
        <v>0</v>
      </c>
      <c r="F59" s="11">
        <f t="shared" si="31"/>
        <v>0</v>
      </c>
      <c r="G59" s="3">
        <f t="shared" si="3"/>
        <v>0</v>
      </c>
      <c r="H59" s="6">
        <f t="shared" si="29"/>
        <v>0</v>
      </c>
    </row>
    <row r="60" spans="1:8" x14ac:dyDescent="0.25">
      <c r="A60" s="3">
        <v>52</v>
      </c>
      <c r="B60" s="3" t="s">
        <v>21</v>
      </c>
      <c r="C60" s="6"/>
      <c r="D60" s="3">
        <v>0</v>
      </c>
      <c r="E60" s="3">
        <f t="shared" si="2"/>
        <v>0</v>
      </c>
      <c r="F60" s="12"/>
      <c r="G60" s="3">
        <f t="shared" si="3"/>
        <v>0</v>
      </c>
      <c r="H60" s="6"/>
    </row>
    <row r="61" spans="1:8" x14ac:dyDescent="0.25">
      <c r="A61" s="3">
        <v>53</v>
      </c>
      <c r="B61" s="3" t="s">
        <v>22</v>
      </c>
      <c r="C61" s="6">
        <v>27</v>
      </c>
      <c r="D61" s="3">
        <v>0</v>
      </c>
      <c r="E61" s="3">
        <f>D61</f>
        <v>0</v>
      </c>
      <c r="F61" s="11">
        <f t="shared" si="32"/>
        <v>0</v>
      </c>
      <c r="G61" s="3">
        <f t="shared" si="3"/>
        <v>0</v>
      </c>
      <c r="H61" s="6">
        <f t="shared" si="29"/>
        <v>0</v>
      </c>
    </row>
    <row r="62" spans="1:8" x14ac:dyDescent="0.25">
      <c r="A62" s="3">
        <v>54</v>
      </c>
      <c r="B62" s="3" t="s">
        <v>21</v>
      </c>
      <c r="C62" s="6"/>
      <c r="D62" s="3">
        <v>0</v>
      </c>
      <c r="E62" s="3">
        <f>D62</f>
        <v>0</v>
      </c>
      <c r="F62" s="12"/>
      <c r="G62" s="3">
        <f t="shared" si="3"/>
        <v>0</v>
      </c>
      <c r="H62" s="6"/>
    </row>
    <row r="63" spans="1:8" x14ac:dyDescent="0.25">
      <c r="A63" s="3">
        <v>55</v>
      </c>
      <c r="B63" s="3" t="s">
        <v>22</v>
      </c>
      <c r="C63" s="6">
        <v>28</v>
      </c>
      <c r="D63" s="3">
        <v>0</v>
      </c>
      <c r="E63" s="3">
        <f t="shared" si="2"/>
        <v>0</v>
      </c>
      <c r="F63" s="11">
        <f t="shared" si="31"/>
        <v>0</v>
      </c>
      <c r="G63" s="3">
        <f t="shared" si="3"/>
        <v>0</v>
      </c>
      <c r="H63" s="6">
        <f t="shared" si="29"/>
        <v>0</v>
      </c>
    </row>
    <row r="64" spans="1:8" x14ac:dyDescent="0.25">
      <c r="A64" s="3">
        <v>56</v>
      </c>
      <c r="B64" s="3" t="s">
        <v>21</v>
      </c>
      <c r="C64" s="6"/>
      <c r="D64" s="3">
        <v>0</v>
      </c>
      <c r="E64" s="3">
        <f t="shared" si="2"/>
        <v>0</v>
      </c>
      <c r="F64" s="12"/>
      <c r="G64" s="3">
        <f t="shared" si="3"/>
        <v>0</v>
      </c>
      <c r="H64" s="6"/>
    </row>
    <row r="65" spans="1:8" x14ac:dyDescent="0.25">
      <c r="A65" s="3">
        <v>57</v>
      </c>
      <c r="B65" s="3" t="s">
        <v>22</v>
      </c>
      <c r="C65" s="6">
        <v>29</v>
      </c>
      <c r="D65" s="3">
        <v>0</v>
      </c>
      <c r="E65" s="3">
        <f t="shared" si="2"/>
        <v>0</v>
      </c>
      <c r="F65" s="11">
        <f t="shared" si="32"/>
        <v>0</v>
      </c>
      <c r="G65" s="3">
        <f t="shared" si="3"/>
        <v>0</v>
      </c>
      <c r="H65" s="6">
        <f t="shared" si="29"/>
        <v>0</v>
      </c>
    </row>
    <row r="66" spans="1:8" x14ac:dyDescent="0.25">
      <c r="A66" s="3">
        <v>58</v>
      </c>
      <c r="B66" s="3" t="s">
        <v>21</v>
      </c>
      <c r="C66" s="6"/>
      <c r="D66" s="3">
        <v>0</v>
      </c>
      <c r="E66" s="3">
        <f t="shared" si="2"/>
        <v>0</v>
      </c>
      <c r="F66" s="12"/>
      <c r="G66" s="3">
        <f t="shared" si="3"/>
        <v>0</v>
      </c>
      <c r="H66" s="6"/>
    </row>
    <row r="67" spans="1:8" x14ac:dyDescent="0.25">
      <c r="A67" s="3">
        <v>59</v>
      </c>
      <c r="B67" s="3" t="s">
        <v>22</v>
      </c>
      <c r="C67" s="6">
        <v>30</v>
      </c>
      <c r="D67" s="3">
        <v>0</v>
      </c>
      <c r="E67" s="3">
        <f t="shared" si="2"/>
        <v>0</v>
      </c>
      <c r="F67" s="11">
        <f t="shared" si="32"/>
        <v>0</v>
      </c>
      <c r="G67" s="3">
        <f t="shared" si="3"/>
        <v>0</v>
      </c>
      <c r="H67" s="6">
        <f t="shared" si="29"/>
        <v>0</v>
      </c>
    </row>
    <row r="68" spans="1:8" x14ac:dyDescent="0.25">
      <c r="A68" s="3">
        <v>60</v>
      </c>
      <c r="B68" s="3" t="s">
        <v>21</v>
      </c>
      <c r="C68" s="6"/>
      <c r="D68" s="3">
        <v>0</v>
      </c>
      <c r="E68" s="3">
        <f t="shared" si="2"/>
        <v>0</v>
      </c>
      <c r="F68" s="12"/>
      <c r="G68" s="3">
        <f t="shared" si="3"/>
        <v>0</v>
      </c>
      <c r="H68" s="6"/>
    </row>
    <row r="69" spans="1:8" x14ac:dyDescent="0.25">
      <c r="A69" s="3">
        <v>61</v>
      </c>
      <c r="B69" s="3" t="s">
        <v>22</v>
      </c>
      <c r="C69" s="6">
        <v>31</v>
      </c>
      <c r="D69" s="3">
        <v>0</v>
      </c>
      <c r="E69" s="3">
        <f t="shared" si="2"/>
        <v>0</v>
      </c>
      <c r="F69" s="11">
        <f t="shared" si="31"/>
        <v>0</v>
      </c>
      <c r="G69" s="3">
        <f t="shared" si="3"/>
        <v>0</v>
      </c>
      <c r="H69" s="6">
        <f t="shared" si="29"/>
        <v>0</v>
      </c>
    </row>
    <row r="70" spans="1:8" x14ac:dyDescent="0.25">
      <c r="A70" s="3">
        <v>62</v>
      </c>
      <c r="B70" s="3" t="s">
        <v>21</v>
      </c>
      <c r="C70" s="6"/>
      <c r="D70" s="3">
        <v>0</v>
      </c>
      <c r="E70" s="3">
        <f t="shared" si="2"/>
        <v>0</v>
      </c>
      <c r="F70" s="12"/>
      <c r="G70" s="3">
        <f t="shared" si="3"/>
        <v>0</v>
      </c>
      <c r="H70" s="6"/>
    </row>
  </sheetData>
  <mergeCells count="111">
    <mergeCell ref="T8:U8"/>
    <mergeCell ref="C67:C68"/>
    <mergeCell ref="F67:F68"/>
    <mergeCell ref="H67:H68"/>
    <mergeCell ref="C69:C70"/>
    <mergeCell ref="F69:F70"/>
    <mergeCell ref="H69:H70"/>
    <mergeCell ref="C63:C64"/>
    <mergeCell ref="F63:F64"/>
    <mergeCell ref="H63:H64"/>
    <mergeCell ref="C65:C66"/>
    <mergeCell ref="F65:F66"/>
    <mergeCell ref="H65:H66"/>
    <mergeCell ref="C59:C60"/>
    <mergeCell ref="F59:F60"/>
    <mergeCell ref="H59:H60"/>
    <mergeCell ref="C61:C62"/>
    <mergeCell ref="F61:F62"/>
    <mergeCell ref="H61:H62"/>
    <mergeCell ref="C55:C56"/>
    <mergeCell ref="F55:F56"/>
    <mergeCell ref="H55:H56"/>
    <mergeCell ref="C57:C58"/>
    <mergeCell ref="F57:F58"/>
    <mergeCell ref="H57:H58"/>
    <mergeCell ref="C51:C52"/>
    <mergeCell ref="F51:F52"/>
    <mergeCell ref="H51:H52"/>
    <mergeCell ref="C53:C54"/>
    <mergeCell ref="F53:F54"/>
    <mergeCell ref="H53:H54"/>
    <mergeCell ref="C47:C48"/>
    <mergeCell ref="F47:F48"/>
    <mergeCell ref="H47:H48"/>
    <mergeCell ref="C49:C50"/>
    <mergeCell ref="F49:F50"/>
    <mergeCell ref="H49:H50"/>
    <mergeCell ref="C43:C44"/>
    <mergeCell ref="F43:F44"/>
    <mergeCell ref="H43:H44"/>
    <mergeCell ref="C45:C46"/>
    <mergeCell ref="F45:F46"/>
    <mergeCell ref="H45:H46"/>
    <mergeCell ref="C39:C40"/>
    <mergeCell ref="F39:F40"/>
    <mergeCell ref="H39:H40"/>
    <mergeCell ref="C41:C42"/>
    <mergeCell ref="F41:F42"/>
    <mergeCell ref="H41:H42"/>
    <mergeCell ref="C35:C36"/>
    <mergeCell ref="F35:F36"/>
    <mergeCell ref="H35:H36"/>
    <mergeCell ref="C37:C38"/>
    <mergeCell ref="F37:F38"/>
    <mergeCell ref="H37:H38"/>
    <mergeCell ref="C31:C32"/>
    <mergeCell ref="F31:F32"/>
    <mergeCell ref="H31:H32"/>
    <mergeCell ref="C33:C34"/>
    <mergeCell ref="F33:F34"/>
    <mergeCell ref="H33:H34"/>
    <mergeCell ref="C27:C28"/>
    <mergeCell ref="F27:F28"/>
    <mergeCell ref="H27:H28"/>
    <mergeCell ref="C29:C30"/>
    <mergeCell ref="F29:F30"/>
    <mergeCell ref="H29:H30"/>
    <mergeCell ref="C23:C24"/>
    <mergeCell ref="F23:F24"/>
    <mergeCell ref="H23:H24"/>
    <mergeCell ref="C25:C26"/>
    <mergeCell ref="F25:F26"/>
    <mergeCell ref="H25:H26"/>
    <mergeCell ref="C19:C20"/>
    <mergeCell ref="F19:F20"/>
    <mergeCell ref="H19:H20"/>
    <mergeCell ref="C21:C22"/>
    <mergeCell ref="F21:F22"/>
    <mergeCell ref="H21:H22"/>
    <mergeCell ref="C15:C16"/>
    <mergeCell ref="F15:F16"/>
    <mergeCell ref="H15:H16"/>
    <mergeCell ref="C17:C18"/>
    <mergeCell ref="F17:F18"/>
    <mergeCell ref="H17:H18"/>
    <mergeCell ref="C11:C12"/>
    <mergeCell ref="F11:F12"/>
    <mergeCell ref="H11:H12"/>
    <mergeCell ref="T11:U11"/>
    <mergeCell ref="T12:U12"/>
    <mergeCell ref="C13:C14"/>
    <mergeCell ref="F13:F14"/>
    <mergeCell ref="H13:H14"/>
    <mergeCell ref="J7:L7"/>
    <mergeCell ref="N7:Q7"/>
    <mergeCell ref="S7:W7"/>
    <mergeCell ref="E8:F8"/>
    <mergeCell ref="G8:H8"/>
    <mergeCell ref="C9:C10"/>
    <mergeCell ref="F9:F10"/>
    <mergeCell ref="H9:H10"/>
    <mergeCell ref="T9:U9"/>
    <mergeCell ref="T10:U10"/>
    <mergeCell ref="A2:H2"/>
    <mergeCell ref="A3:H3"/>
    <mergeCell ref="A4:H4"/>
    <mergeCell ref="A5:H5"/>
    <mergeCell ref="A7:A8"/>
    <mergeCell ref="B7:B8"/>
    <mergeCell ref="C7:C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Input Laporan</vt:lpstr>
      <vt:lpstr>Bulan April</vt:lpstr>
      <vt:lpstr>Bulan Mei</vt:lpstr>
      <vt:lpstr>Bulan Juni</vt:lpstr>
      <vt:lpstr>Bulan Juli</vt:lpstr>
      <vt:lpstr>Bulan Agustus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bachtiar rifqi m</dc:creator>
  <cp:lastModifiedBy>bachtiar rifqi m</cp:lastModifiedBy>
  <cp:lastPrinted>2023-07-16T04:18:26Z</cp:lastPrinted>
  <dcterms:created xsi:type="dcterms:W3CDTF">2023-07-11T15:12:12Z</dcterms:created>
  <dcterms:modified xsi:type="dcterms:W3CDTF">2023-07-21T08:03:32Z</dcterms:modified>
</cp:coreProperties>
</file>