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905" activeTab="1"/>
  </bookViews>
  <sheets>
    <sheet name="Data" sheetId="1" r:id="rId1"/>
    <sheet name="Akar unit" sheetId="2" r:id="rId2"/>
    <sheet name="Kointegrasi" sheetId="3" r:id="rId3"/>
    <sheet name="Hasil Estimasi" sheetId="9" r:id="rId4"/>
    <sheet name="Uji Kausalitas" sheetId="7" r:id="rId5"/>
    <sheet name="Statistik Deskriptif" sheetId="8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8" i="1" l="1"/>
  <c r="G207" i="1"/>
  <c r="G206" i="1"/>
  <c r="G205" i="1"/>
  <c r="G204" i="1"/>
  <c r="G203" i="1"/>
  <c r="G202" i="1"/>
  <c r="H201" i="1"/>
  <c r="G201" i="1"/>
  <c r="G200" i="1"/>
  <c r="G199" i="1"/>
  <c r="G198" i="1"/>
  <c r="H197" i="1"/>
  <c r="G197" i="1"/>
  <c r="G196" i="1"/>
  <c r="G195" i="1"/>
  <c r="G194" i="1"/>
  <c r="G193" i="1"/>
  <c r="G192" i="1"/>
  <c r="G191" i="1"/>
  <c r="G190" i="1"/>
  <c r="H189" i="1"/>
  <c r="G189" i="1"/>
  <c r="G188" i="1"/>
  <c r="G187" i="1"/>
  <c r="G186" i="1"/>
  <c r="G185" i="1"/>
  <c r="G184" i="1"/>
  <c r="G183" i="1"/>
  <c r="G182" i="1"/>
  <c r="H181" i="1"/>
  <c r="G181" i="1"/>
  <c r="G180" i="1"/>
  <c r="G179" i="1"/>
  <c r="G178" i="1"/>
  <c r="G177" i="1"/>
  <c r="G176" i="1"/>
  <c r="G175" i="1"/>
  <c r="G174" i="1"/>
  <c r="H173" i="1"/>
  <c r="G173" i="1"/>
  <c r="G172" i="1"/>
  <c r="G171" i="1"/>
  <c r="G170" i="1"/>
  <c r="G169" i="1"/>
  <c r="G168" i="1"/>
  <c r="G167" i="1"/>
  <c r="G166" i="1"/>
  <c r="H165" i="1"/>
  <c r="G165" i="1"/>
  <c r="G164" i="1"/>
  <c r="G163" i="1"/>
  <c r="G162" i="1"/>
  <c r="G161" i="1"/>
  <c r="G160" i="1"/>
  <c r="G159" i="1"/>
  <c r="G158" i="1"/>
  <c r="H157" i="1"/>
  <c r="G157" i="1"/>
  <c r="G156" i="1"/>
  <c r="G155" i="1"/>
  <c r="G154" i="1"/>
  <c r="G153" i="1"/>
  <c r="G152" i="1"/>
  <c r="G151" i="1"/>
  <c r="G150" i="1"/>
  <c r="H149" i="1"/>
  <c r="G149" i="1"/>
  <c r="G148" i="1"/>
  <c r="G147" i="1"/>
  <c r="G146" i="1"/>
  <c r="G145" i="1"/>
  <c r="G144" i="1"/>
  <c r="G143" i="1"/>
  <c r="G142" i="1"/>
  <c r="H141" i="1"/>
  <c r="G141" i="1"/>
  <c r="G140" i="1"/>
  <c r="G139" i="1"/>
  <c r="G138" i="1"/>
  <c r="G137" i="1"/>
  <c r="G136" i="1"/>
  <c r="G135" i="1"/>
  <c r="G134" i="1"/>
  <c r="H133" i="1"/>
  <c r="G133" i="1"/>
  <c r="G132" i="1"/>
  <c r="G131" i="1"/>
  <c r="G130" i="1"/>
  <c r="G129" i="1"/>
  <c r="G128" i="1"/>
  <c r="G127" i="1"/>
  <c r="G126" i="1"/>
  <c r="H125" i="1"/>
  <c r="G125" i="1"/>
  <c r="G124" i="1"/>
  <c r="G123" i="1"/>
  <c r="G122" i="1"/>
  <c r="G121" i="1"/>
  <c r="G120" i="1"/>
  <c r="G119" i="1"/>
  <c r="G118" i="1"/>
  <c r="H117" i="1"/>
  <c r="G117" i="1"/>
  <c r="G116" i="1"/>
  <c r="G115" i="1"/>
  <c r="G114" i="1"/>
  <c r="G113" i="1"/>
  <c r="G112" i="1"/>
  <c r="G111" i="1"/>
  <c r="G110" i="1"/>
  <c r="H109" i="1"/>
  <c r="G109" i="1"/>
  <c r="G108" i="1"/>
  <c r="G107" i="1"/>
  <c r="G106" i="1"/>
  <c r="G105" i="1"/>
  <c r="G104" i="1"/>
  <c r="G103" i="1"/>
  <c r="G102" i="1"/>
  <c r="H101" i="1"/>
  <c r="G101" i="1"/>
  <c r="G100" i="1"/>
  <c r="G99" i="1"/>
  <c r="G98" i="1"/>
  <c r="G97" i="1"/>
  <c r="G96" i="1"/>
  <c r="G95" i="1"/>
  <c r="G94" i="1"/>
  <c r="H93" i="1"/>
  <c r="G93" i="1"/>
  <c r="G92" i="1"/>
  <c r="G91" i="1"/>
  <c r="G90" i="1"/>
  <c r="G89" i="1"/>
  <c r="G88" i="1"/>
  <c r="G87" i="1"/>
  <c r="G86" i="1"/>
  <c r="H85" i="1"/>
  <c r="G85" i="1"/>
  <c r="G84" i="1"/>
  <c r="G83" i="1"/>
  <c r="G82" i="1"/>
  <c r="G81" i="1"/>
  <c r="G80" i="1"/>
  <c r="G79" i="1"/>
  <c r="G78" i="1"/>
  <c r="H77" i="1"/>
  <c r="G77" i="1"/>
  <c r="G76" i="1"/>
  <c r="G75" i="1"/>
  <c r="G74" i="1"/>
  <c r="G73" i="1"/>
  <c r="G72" i="1"/>
  <c r="G71" i="1"/>
  <c r="G70" i="1"/>
  <c r="H69" i="1"/>
  <c r="G69" i="1"/>
  <c r="G68" i="1"/>
  <c r="G67" i="1"/>
  <c r="G66" i="1"/>
  <c r="G65" i="1"/>
  <c r="G64" i="1"/>
  <c r="G63" i="1"/>
  <c r="G62" i="1"/>
  <c r="H61" i="1"/>
  <c r="G61" i="1"/>
  <c r="G60" i="1"/>
  <c r="G59" i="1"/>
  <c r="G58" i="1"/>
  <c r="G57" i="1"/>
  <c r="G56" i="1"/>
  <c r="G55" i="1"/>
  <c r="G54" i="1"/>
  <c r="H53" i="1"/>
  <c r="G53" i="1"/>
  <c r="G52" i="1"/>
  <c r="G51" i="1"/>
  <c r="G50" i="1"/>
  <c r="G49" i="1"/>
  <c r="G48" i="1"/>
  <c r="G47" i="1"/>
  <c r="G46" i="1"/>
  <c r="H45" i="1"/>
  <c r="G45" i="1"/>
  <c r="G44" i="1"/>
  <c r="G43" i="1"/>
  <c r="G42" i="1"/>
  <c r="G41" i="1"/>
  <c r="G40" i="1"/>
  <c r="G39" i="1"/>
  <c r="G38" i="1"/>
  <c r="G37" i="1"/>
  <c r="H36" i="1"/>
  <c r="G36" i="1"/>
  <c r="G35" i="1"/>
  <c r="G34" i="1"/>
  <c r="G33" i="1"/>
  <c r="G32" i="1"/>
  <c r="G31" i="1"/>
  <c r="G30" i="1"/>
  <c r="G29" i="1"/>
  <c r="G28" i="1"/>
  <c r="G27" i="1"/>
  <c r="H26" i="1"/>
  <c r="G26" i="1"/>
  <c r="G25" i="1"/>
  <c r="G24" i="1"/>
  <c r="G23" i="1"/>
  <c r="G22" i="1"/>
  <c r="G21" i="1"/>
  <c r="G20" i="1"/>
  <c r="G19" i="1"/>
  <c r="H18" i="1"/>
  <c r="G18" i="1"/>
  <c r="G17" i="1"/>
  <c r="G16" i="1"/>
  <c r="G15" i="1"/>
  <c r="G14" i="1"/>
  <c r="G13" i="1"/>
  <c r="G12" i="1"/>
  <c r="G11" i="1"/>
  <c r="H10" i="1"/>
  <c r="G10" i="1"/>
  <c r="G9" i="1"/>
  <c r="G8" i="1"/>
  <c r="G7" i="1"/>
  <c r="G6" i="1"/>
  <c r="G5" i="1"/>
  <c r="G4" i="1"/>
  <c r="G3" i="1"/>
  <c r="H2" i="1"/>
  <c r="G2" i="1"/>
  <c r="H37" i="1" l="1"/>
  <c r="H38" i="1"/>
  <c r="H39" i="1"/>
  <c r="H40" i="1"/>
  <c r="H46" i="1"/>
  <c r="H47" i="1"/>
  <c r="H48" i="1"/>
  <c r="H54" i="1"/>
  <c r="H55" i="1"/>
  <c r="H56" i="1"/>
  <c r="H62" i="1"/>
  <c r="H63" i="1"/>
  <c r="H64" i="1"/>
  <c r="H70" i="1"/>
  <c r="H71" i="1"/>
  <c r="H72" i="1"/>
  <c r="H78" i="1"/>
  <c r="H79" i="1"/>
  <c r="H80" i="1"/>
  <c r="H86" i="1"/>
  <c r="H87" i="1"/>
  <c r="H88" i="1"/>
  <c r="H94" i="1"/>
  <c r="H95" i="1"/>
  <c r="H96" i="1"/>
  <c r="H102" i="1"/>
  <c r="H103" i="1"/>
  <c r="H104" i="1"/>
  <c r="H110" i="1"/>
  <c r="H111" i="1"/>
  <c r="H112" i="1"/>
  <c r="H118" i="1"/>
  <c r="H119" i="1"/>
  <c r="H120" i="1"/>
  <c r="H126" i="1"/>
  <c r="H127" i="1"/>
  <c r="H128" i="1"/>
  <c r="H134" i="1"/>
  <c r="H135" i="1"/>
  <c r="H136" i="1"/>
  <c r="H142" i="1"/>
  <c r="H143" i="1"/>
  <c r="H144" i="1"/>
  <c r="H150" i="1"/>
  <c r="H151" i="1"/>
  <c r="H152" i="1"/>
  <c r="H158" i="1"/>
  <c r="H159" i="1"/>
  <c r="H160" i="1"/>
  <c r="H166" i="1"/>
  <c r="H167" i="1"/>
  <c r="H168" i="1"/>
  <c r="H174" i="1"/>
  <c r="H175" i="1"/>
  <c r="H176" i="1"/>
  <c r="H182" i="1"/>
  <c r="H183" i="1"/>
  <c r="H184" i="1"/>
  <c r="H190" i="1"/>
  <c r="H191" i="1"/>
  <c r="H192" i="1"/>
  <c r="H198" i="1"/>
  <c r="H199" i="1"/>
  <c r="H200" i="1"/>
  <c r="H205" i="1"/>
  <c r="H206" i="1"/>
  <c r="H207" i="1"/>
  <c r="H208" i="1"/>
  <c r="H3" i="1"/>
  <c r="H4" i="1"/>
  <c r="H5" i="1"/>
  <c r="H11" i="1"/>
  <c r="H12" i="1"/>
  <c r="H13" i="1"/>
  <c r="H19" i="1"/>
  <c r="H20" i="1"/>
  <c r="H21" i="1"/>
  <c r="H27" i="1"/>
  <c r="H28" i="1"/>
  <c r="H29" i="1"/>
  <c r="H6" i="1"/>
  <c r="H7" i="1"/>
  <c r="H8" i="1"/>
  <c r="H9" i="1"/>
  <c r="H14" i="1"/>
  <c r="H15" i="1"/>
  <c r="H16" i="1"/>
  <c r="H17" i="1"/>
  <c r="H22" i="1"/>
  <c r="H23" i="1"/>
  <c r="H24" i="1"/>
  <c r="H25" i="1"/>
  <c r="H30" i="1"/>
  <c r="H31" i="1"/>
  <c r="H32" i="1"/>
  <c r="H33" i="1"/>
  <c r="H34" i="1"/>
  <c r="H35" i="1"/>
  <c r="H41" i="1"/>
  <c r="H42" i="1"/>
  <c r="H43" i="1"/>
  <c r="H44" i="1"/>
  <c r="H49" i="1"/>
  <c r="H50" i="1"/>
  <c r="H51" i="1"/>
  <c r="H52" i="1"/>
  <c r="H57" i="1"/>
  <c r="H58" i="1"/>
  <c r="H59" i="1"/>
  <c r="H60" i="1"/>
  <c r="H65" i="1"/>
  <c r="H66" i="1"/>
  <c r="H67" i="1"/>
  <c r="H68" i="1"/>
  <c r="H73" i="1"/>
  <c r="H74" i="1"/>
  <c r="H75" i="1"/>
  <c r="H76" i="1"/>
  <c r="H81" i="1"/>
  <c r="H82" i="1"/>
  <c r="H83" i="1"/>
  <c r="H84" i="1"/>
  <c r="H89" i="1"/>
  <c r="H90" i="1"/>
  <c r="H91" i="1"/>
  <c r="H92" i="1"/>
  <c r="H97" i="1"/>
  <c r="H98" i="1"/>
  <c r="H99" i="1"/>
  <c r="H100" i="1"/>
  <c r="H105" i="1"/>
  <c r="H106" i="1"/>
  <c r="H107" i="1"/>
  <c r="H108" i="1"/>
  <c r="H113" i="1"/>
  <c r="H114" i="1"/>
  <c r="H115" i="1"/>
  <c r="H116" i="1"/>
  <c r="H121" i="1"/>
  <c r="H122" i="1"/>
  <c r="H123" i="1"/>
  <c r="H124" i="1"/>
  <c r="H129" i="1"/>
  <c r="H130" i="1"/>
  <c r="H131" i="1"/>
  <c r="H132" i="1"/>
  <c r="H137" i="1"/>
  <c r="H138" i="1"/>
  <c r="H139" i="1"/>
  <c r="H140" i="1"/>
  <c r="H145" i="1"/>
  <c r="H146" i="1"/>
  <c r="H147" i="1"/>
  <c r="H148" i="1"/>
  <c r="H153" i="1"/>
  <c r="H154" i="1"/>
  <c r="H155" i="1"/>
  <c r="H156" i="1"/>
  <c r="H161" i="1"/>
  <c r="H162" i="1"/>
  <c r="H163" i="1"/>
  <c r="H164" i="1"/>
  <c r="H169" i="1"/>
  <c r="H170" i="1"/>
  <c r="H171" i="1"/>
  <c r="H172" i="1"/>
  <c r="H177" i="1"/>
  <c r="H178" i="1"/>
  <c r="H179" i="1"/>
  <c r="H180" i="1"/>
  <c r="H185" i="1"/>
  <c r="H186" i="1"/>
  <c r="H187" i="1"/>
  <c r="H188" i="1"/>
  <c r="H193" i="1"/>
  <c r="H194" i="1"/>
  <c r="H195" i="1"/>
  <c r="H196" i="1"/>
  <c r="H202" i="1"/>
  <c r="H203" i="1"/>
  <c r="H204" i="1"/>
</calcChain>
</file>

<file path=xl/sharedStrings.xml><?xml version="1.0" encoding="utf-8"?>
<sst xmlns="http://schemas.openxmlformats.org/spreadsheetml/2006/main" count="209" uniqueCount="173">
  <si>
    <t>Negara</t>
  </si>
  <si>
    <t>Tahun</t>
  </si>
  <si>
    <t>DEF</t>
  </si>
  <si>
    <t>URB</t>
  </si>
  <si>
    <t>TO</t>
  </si>
  <si>
    <t>LPDB</t>
  </si>
  <si>
    <t>LPDB2</t>
  </si>
  <si>
    <t>PG</t>
  </si>
  <si>
    <t>Critical value at</t>
  </si>
  <si>
    <t>trend</t>
  </si>
  <si>
    <t>level</t>
  </si>
  <si>
    <t>FD</t>
  </si>
  <si>
    <t>no</t>
  </si>
  <si>
    <t>PDB</t>
  </si>
  <si>
    <t>ARABLE</t>
  </si>
  <si>
    <t>CIPS</t>
  </si>
  <si>
    <t>LLC</t>
  </si>
  <si>
    <t>Statistic</t>
  </si>
  <si>
    <t>p-value</t>
  </si>
  <si>
    <t>Kao</t>
  </si>
  <si>
    <t>MDF t</t>
  </si>
  <si>
    <t>DF t</t>
  </si>
  <si>
    <t>ADF t</t>
  </si>
  <si>
    <t>Unadjusted MDF t</t>
  </si>
  <si>
    <t>Unadjusted DF t</t>
  </si>
  <si>
    <t>Pedroni</t>
  </si>
  <si>
    <t>Group rho-stat</t>
  </si>
  <si>
    <t>Between dimension</t>
  </si>
  <si>
    <t>Group PP-stat</t>
  </si>
  <si>
    <t xml:space="preserve">Group ADF-stat </t>
  </si>
  <si>
    <t>Panel v-stat</t>
  </si>
  <si>
    <t>Within Dimension</t>
  </si>
  <si>
    <t>Panel rho-stat</t>
  </si>
  <si>
    <t>Panel PP-stat</t>
  </si>
  <si>
    <t>Panel ADF stat</t>
  </si>
  <si>
    <t>Westerlund</t>
  </si>
  <si>
    <t>Variance ratio</t>
  </si>
  <si>
    <t>C</t>
  </si>
  <si>
    <t>Method: ARDL</t>
  </si>
  <si>
    <t>Sample: 1998 2018</t>
  </si>
  <si>
    <t>Included observations: 189</t>
  </si>
  <si>
    <t>Maximum dependent lags: 2 (Automatic selection)</t>
  </si>
  <si>
    <t>Model selection method: Akaike info criterion (AIC)</t>
  </si>
  <si>
    <t>Fixed regressors: C</t>
  </si>
  <si>
    <t>Number of models evalulated: 4</t>
  </si>
  <si>
    <t>Note: final equation sample is larger than selection sample</t>
  </si>
  <si>
    <t>Variable</t>
  </si>
  <si>
    <t>Coefficient</t>
  </si>
  <si>
    <t>Std. Error</t>
  </si>
  <si>
    <t>t-Statistic</t>
  </si>
  <si>
    <t xml:space="preserve">Prob.*  </t>
  </si>
  <si>
    <t>Long Run Equation</t>
  </si>
  <si>
    <t>Short Run Equation</t>
  </si>
  <si>
    <t>COINTEQ01</t>
  </si>
  <si>
    <t>D(LPDB)</t>
  </si>
  <si>
    <t>D(LPDB(-1))</t>
  </si>
  <si>
    <t>D(LPDB2)</t>
  </si>
  <si>
    <t>D(LPDB2(-1))</t>
  </si>
  <si>
    <t>D(TO)</t>
  </si>
  <si>
    <t>D(TO(-1))</t>
  </si>
  <si>
    <t>D(ARABLE)</t>
  </si>
  <si>
    <t>D(ARABLE(-1))</t>
  </si>
  <si>
    <t>Root MSE</t>
  </si>
  <si>
    <t xml:space="preserve">    Mean dependent var</t>
  </si>
  <si>
    <t>S.D. dependent var</t>
  </si>
  <si>
    <t xml:space="preserve">    S.E. of regression</t>
  </si>
  <si>
    <t>Akaike info criterion</t>
  </si>
  <si>
    <t xml:space="preserve">    Sum squared resid</t>
  </si>
  <si>
    <t>Schwarz criterion</t>
  </si>
  <si>
    <t xml:space="preserve">    Log likelihood</t>
  </si>
  <si>
    <t>Hannan-Quinn criter.</t>
  </si>
  <si>
    <t>*Note: p-values and any subsequent tests do not account for model</t>
  </si>
  <si>
    <t xml:space="preserve">        selection.</t>
  </si>
  <si>
    <t>D(PG(-1))</t>
  </si>
  <si>
    <t>D(PG)</t>
  </si>
  <si>
    <t>Selected Model: ARDL(2, 2, 2, 2, 2, 2, 2)</t>
  </si>
  <si>
    <t>Dependent Variable: D(DCOVER)</t>
  </si>
  <si>
    <t>D(DCOVER(-1))</t>
  </si>
  <si>
    <t>COR</t>
  </si>
  <si>
    <t>Modified Dickey-Fuller t</t>
  </si>
  <si>
    <t>Dickey-Fuller t</t>
  </si>
  <si>
    <t>Augmented Dickey-Fuller t</t>
  </si>
  <si>
    <t>Unadjusted modified Dickey</t>
  </si>
  <si>
    <t>Fuller</t>
  </si>
  <si>
    <t>t</t>
  </si>
  <si>
    <t>Unadjusted Dickey-Fuller t</t>
  </si>
  <si>
    <t>Modified Phillips-Perron</t>
  </si>
  <si>
    <t>Phillips-Perron t</t>
  </si>
  <si>
    <t>Augmented Dickey-Fuller</t>
  </si>
  <si>
    <t>Modified variance ratio</t>
  </si>
  <si>
    <t>Modified Phillips-Perron t</t>
  </si>
  <si>
    <t>Variance ratio (all panels)</t>
  </si>
  <si>
    <t>Date: 08/01/22   Time: 19:03</t>
  </si>
  <si>
    <t>Pairwise Dumitrescu Hurlin Panel Causality Tests</t>
  </si>
  <si>
    <t>Sample: 1996 2018</t>
  </si>
  <si>
    <t xml:space="preserve"> Null Hypothesis:</t>
  </si>
  <si>
    <t>W-Stat.</t>
  </si>
  <si>
    <t>Zbar-Stat.</t>
  </si>
  <si>
    <t xml:space="preserve">Prob. </t>
  </si>
  <si>
    <t xml:space="preserve"> ARABLE does not homogeneously cause TO</t>
  </si>
  <si>
    <t xml:space="preserve"> TO does not homogeneously cause ARABLE</t>
  </si>
  <si>
    <t>Date: 08/01/22   Time: 22:52</t>
  </si>
  <si>
    <t>Lags: 3</t>
  </si>
  <si>
    <t xml:space="preserve"> PDB does not homogeneously cause DEF</t>
  </si>
  <si>
    <t xml:space="preserve"> DEF does not homogeneously cause PDB</t>
  </si>
  <si>
    <t xml:space="preserve"> TO does not homogeneously cause DEF</t>
  </si>
  <si>
    <t xml:space="preserve"> DEF does not homogeneously cause TO</t>
  </si>
  <si>
    <t xml:space="preserve"> ARABLE does not homogeneously cause DEF</t>
  </si>
  <si>
    <t xml:space="preserve"> DEF does not homogeneously cause ARABLE</t>
  </si>
  <si>
    <t xml:space="preserve"> COR does not homogeneously cause DEF</t>
  </si>
  <si>
    <t xml:space="preserve"> DEF does not homogeneously cause COR</t>
  </si>
  <si>
    <t xml:space="preserve"> TO does not homogeneously cause PDB</t>
  </si>
  <si>
    <t xml:space="preserve"> PDB does not homogeneously cause TO</t>
  </si>
  <si>
    <t xml:space="preserve"> ARABLE does not homogeneously cause PDB</t>
  </si>
  <si>
    <t xml:space="preserve"> PDB does not homogeneously cause ARABLE</t>
  </si>
  <si>
    <t xml:space="preserve"> COR does not homogeneously cause PDB</t>
  </si>
  <si>
    <t xml:space="preserve"> PDB does not homogeneously cause COR</t>
  </si>
  <si>
    <t xml:space="preserve"> COR does not homogeneously cause TO</t>
  </si>
  <si>
    <t xml:space="preserve"> TO does not homogeneously cause COR</t>
  </si>
  <si>
    <t xml:space="preserve"> COR does not homogeneously cause ARABLE</t>
  </si>
  <si>
    <t xml:space="preserve"> ARABLE does not homogeneously cause COR</t>
  </si>
  <si>
    <t xml:space="preserve"> Mean</t>
  </si>
  <si>
    <t xml:space="preserve"> Median</t>
  </si>
  <si>
    <t xml:space="preserve"> Maximum</t>
  </si>
  <si>
    <t xml:space="preserve"> Minimum</t>
  </si>
  <si>
    <t xml:space="preserve"> Std. Dev.</t>
  </si>
  <si>
    <t xml:space="preserve"> Skewness</t>
  </si>
  <si>
    <t xml:space="preserve"> Kurtosis</t>
  </si>
  <si>
    <t xml:space="preserve"> Probability</t>
  </si>
  <si>
    <t xml:space="preserve"> Observations</t>
  </si>
  <si>
    <t xml:space="preserve"> Lag</t>
  </si>
  <si>
    <t>LogL</t>
  </si>
  <si>
    <t>LR</t>
  </si>
  <si>
    <t>FPE</t>
  </si>
  <si>
    <t>AIC</t>
  </si>
  <si>
    <t>SC</t>
  </si>
  <si>
    <t>HQ</t>
  </si>
  <si>
    <t xml:space="preserve">NA </t>
  </si>
  <si>
    <t xml:space="preserve">  1.10e-13*</t>
  </si>
  <si>
    <t xml:space="preserve"> -12.82583*</t>
  </si>
  <si>
    <t xml:space="preserve"> -10.37249*</t>
  </si>
  <si>
    <t xml:space="preserve"> -11.82886*</t>
  </si>
  <si>
    <t xml:space="preserve">  55.88707*</t>
  </si>
  <si>
    <t>laju deforestasi bersih</t>
  </si>
  <si>
    <t>PDB harga konstan tahun 2015</t>
  </si>
  <si>
    <t>trade openness: rasio ekspor + impor terhadap PDB</t>
  </si>
  <si>
    <t>luas lahan subur (%)</t>
  </si>
  <si>
    <t>Indeks pengendalian korupsi</t>
  </si>
  <si>
    <t>pertumbuhan penduduk</t>
  </si>
  <si>
    <t>POPG</t>
  </si>
  <si>
    <t>D(COR)</t>
  </si>
  <si>
    <t>D(COR(-1))</t>
  </si>
  <si>
    <t xml:space="preserve"> </t>
  </si>
  <si>
    <t>Dynamic regressors (2 lags, automatic): LPDB LPDB2 TO ARABLE  POPG COR</t>
  </si>
  <si>
    <t>Brunei</t>
  </si>
  <si>
    <t>Indonesia</t>
  </si>
  <si>
    <t>Kamboja</t>
  </si>
  <si>
    <t>Laos</t>
  </si>
  <si>
    <t>Myanmar</t>
  </si>
  <si>
    <t>Malaysia</t>
  </si>
  <si>
    <t>Philipina</t>
  </si>
  <si>
    <t>Thailand</t>
  </si>
  <si>
    <t>Vietnam</t>
  </si>
  <si>
    <t xml:space="preserve"> TO does not homogeneously cause POPG</t>
  </si>
  <si>
    <t xml:space="preserve"> ARABLE does not homogeneously cause POPG</t>
  </si>
  <si>
    <t xml:space="preserve"> POPG does not homogeneously cause ARABLE</t>
  </si>
  <si>
    <t xml:space="preserve"> COR does not homogeneously cause POPG</t>
  </si>
  <si>
    <t xml:space="preserve"> POPG does not homogeneously cause COR</t>
  </si>
  <si>
    <t xml:space="preserve"> PDB does not homogeneously cause POPG</t>
  </si>
  <si>
    <t xml:space="preserve"> POPG does not homogeneously cause PDB</t>
  </si>
  <si>
    <t xml:space="preserve"> POPG does not homogeneously cause DEF</t>
  </si>
  <si>
    <t xml:space="preserve"> DEF does not homogeneously cause POPG</t>
  </si>
  <si>
    <t xml:space="preserve"> POPG does not homogeneously cause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</si>
</sst>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Border="1"/>
    <xf numFmtId="164" fontId="0" fillId="0" borderId="0" xfId="0" applyNumberFormat="1" applyBorder="1"/>
    <xf numFmtId="2" fontId="0" fillId="0" borderId="0" xfId="0" applyNumberFormat="1"/>
    <xf numFmtId="164" fontId="0" fillId="0" borderId="0" xfId="0" applyNumberFormat="1"/>
    <xf numFmtId="2" fontId="1" fillId="0" borderId="0" xfId="0" applyNumberFormat="1" applyFont="1" applyAlignment="1">
      <alignment horizontal="right" vertical="center"/>
    </xf>
    <xf numFmtId="2" fontId="0" fillId="2" borderId="0" xfId="0" applyNumberFormat="1" applyFill="1" applyBorder="1"/>
    <xf numFmtId="9" fontId="0" fillId="0" borderId="0" xfId="0" applyNumberFormat="1"/>
    <xf numFmtId="0" fontId="0" fillId="0" borderId="1" xfId="0" applyBorder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0" borderId="2" xfId="0" applyBorder="1"/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165" fontId="0" fillId="0" borderId="0" xfId="0" applyNumberFormat="1" applyFill="1"/>
    <xf numFmtId="165" fontId="0" fillId="0" borderId="0" xfId="0" applyNumberFormat="1" applyBorder="1"/>
    <xf numFmtId="0" fontId="0" fillId="0" borderId="0" xfId="0" applyAlignment="1">
      <alignment horizontal="center"/>
    </xf>
    <xf numFmtId="1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 vertical="center"/>
    </xf>
    <xf numFmtId="1" fontId="0" fillId="0" borderId="0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8"/>
  <sheetViews>
    <sheetView workbookViewId="0">
      <selection activeCell="O18" sqref="O18"/>
    </sheetView>
  </sheetViews>
  <sheetFormatPr defaultRowHeight="15" x14ac:dyDescent="0.25"/>
  <cols>
    <col min="1" max="1" width="7.7109375" customWidth="1"/>
  </cols>
  <sheetData>
    <row r="1" spans="1: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13</v>
      </c>
      <c r="F1" s="2" t="s">
        <v>4</v>
      </c>
      <c r="G1" s="2" t="s">
        <v>5</v>
      </c>
      <c r="H1" s="2" t="s">
        <v>6</v>
      </c>
      <c r="I1" s="31" t="s">
        <v>14</v>
      </c>
      <c r="J1" s="31" t="s">
        <v>78</v>
      </c>
      <c r="K1" s="31" t="s">
        <v>7</v>
      </c>
      <c r="M1" s="3"/>
      <c r="N1" s="2"/>
      <c r="O1" s="2"/>
      <c r="P1" s="3"/>
      <c r="Q1" s="3"/>
      <c r="S1" s="3"/>
      <c r="U1" s="3"/>
      <c r="AA1" s="3"/>
    </row>
    <row r="2" spans="1:30" x14ac:dyDescent="0.25">
      <c r="A2" s="1">
        <v>1</v>
      </c>
      <c r="B2" s="1">
        <v>1996</v>
      </c>
      <c r="C2" s="28">
        <v>0.39506172839507225</v>
      </c>
      <c r="D2" s="4">
        <v>69.158000000000001</v>
      </c>
      <c r="E2" s="4">
        <v>35875.924592217962</v>
      </c>
      <c r="F2" s="5">
        <v>1.2057396367669486</v>
      </c>
      <c r="G2" s="5">
        <f>LN(E2)</f>
        <v>10.487821725335193</v>
      </c>
      <c r="H2" s="5">
        <f t="shared" ref="H2:H65" si="0">(G2^2)</f>
        <v>109.99440454241287</v>
      </c>
      <c r="I2">
        <v>0.37950664136622392</v>
      </c>
      <c r="J2" s="6">
        <v>0.47999998999999999</v>
      </c>
      <c r="K2">
        <v>2.49559</v>
      </c>
      <c r="N2" s="6" t="s">
        <v>2</v>
      </c>
      <c r="O2" s="5" t="s">
        <v>143</v>
      </c>
      <c r="P2" s="7"/>
      <c r="Q2" s="7"/>
      <c r="S2" s="6"/>
      <c r="AA2" s="6"/>
      <c r="AC2" s="8"/>
      <c r="AD2" s="7"/>
    </row>
    <row r="3" spans="1:30" x14ac:dyDescent="0.25">
      <c r="A3" s="1">
        <v>1</v>
      </c>
      <c r="B3" s="1">
        <v>1997</v>
      </c>
      <c r="C3" s="28">
        <v>0.39662865642041839</v>
      </c>
      <c r="D3" s="4">
        <v>69.665999999999997</v>
      </c>
      <c r="E3" s="4">
        <v>34516.212900090715</v>
      </c>
      <c r="F3" s="5">
        <v>1.1567966826486977</v>
      </c>
      <c r="G3" s="5">
        <f>LN(E3)</f>
        <v>10.449184431765703</v>
      </c>
      <c r="H3" s="5">
        <f t="shared" si="0"/>
        <v>109.18545528905474</v>
      </c>
      <c r="I3">
        <v>0.37950664136622392</v>
      </c>
      <c r="J3" s="6">
        <v>0.42999999</v>
      </c>
      <c r="K3">
        <v>2.3816299999999999</v>
      </c>
      <c r="N3" t="s">
        <v>13</v>
      </c>
      <c r="O3" s="5" t="s">
        <v>144</v>
      </c>
      <c r="P3" s="7"/>
      <c r="Q3" s="7"/>
      <c r="S3" s="6"/>
      <c r="AA3" s="6"/>
      <c r="AC3" s="8"/>
      <c r="AD3" s="7"/>
    </row>
    <row r="4" spans="1:30" x14ac:dyDescent="0.25">
      <c r="A4" s="1">
        <v>1</v>
      </c>
      <c r="B4" s="1">
        <v>1998</v>
      </c>
      <c r="C4" s="28">
        <v>0.39820806371330075</v>
      </c>
      <c r="D4" s="4">
        <v>70.17</v>
      </c>
      <c r="E4" s="4">
        <v>33551.970137238262</v>
      </c>
      <c r="F4" s="5">
        <v>1.0787610619469026</v>
      </c>
      <c r="G4" s="5">
        <f>LN(E4)</f>
        <v>10.420850863097142</v>
      </c>
      <c r="H4" s="5">
        <f t="shared" si="0"/>
        <v>108.59413271091245</v>
      </c>
      <c r="I4">
        <v>0.37950664136622392</v>
      </c>
      <c r="J4" s="6">
        <v>0.38</v>
      </c>
      <c r="K4">
        <v>2.2732800000000002</v>
      </c>
      <c r="N4" t="s">
        <v>4</v>
      </c>
      <c r="O4" s="5" t="s">
        <v>145</v>
      </c>
      <c r="P4" s="7"/>
      <c r="Q4" s="7"/>
      <c r="S4" s="6"/>
      <c r="AA4" s="6"/>
      <c r="AC4" s="8"/>
      <c r="AD4" s="7"/>
    </row>
    <row r="5" spans="1:30" x14ac:dyDescent="0.25">
      <c r="A5" s="1">
        <v>1</v>
      </c>
      <c r="B5" s="1">
        <v>1999</v>
      </c>
      <c r="C5" s="28">
        <v>0.39980009995001692</v>
      </c>
      <c r="D5" s="4">
        <v>70.668999999999997</v>
      </c>
      <c r="E5" s="4">
        <v>33825.71260491998</v>
      </c>
      <c r="F5" s="5">
        <v>1.0421957163011415</v>
      </c>
      <c r="G5" s="5">
        <f>LN(E5)</f>
        <v>10.428976520220473</v>
      </c>
      <c r="H5" s="5">
        <f t="shared" si="0"/>
        <v>108.76355125930993</v>
      </c>
      <c r="I5">
        <v>0.37950664136622392</v>
      </c>
      <c r="J5" s="6">
        <v>0.375</v>
      </c>
      <c r="K5">
        <v>2.19394</v>
      </c>
      <c r="N5" s="6" t="s">
        <v>14</v>
      </c>
      <c r="O5" s="5" t="s">
        <v>146</v>
      </c>
      <c r="P5" s="7"/>
      <c r="Q5" s="7"/>
      <c r="S5" s="6"/>
      <c r="AA5" s="6"/>
      <c r="AC5" s="8"/>
      <c r="AD5" s="7"/>
    </row>
    <row r="6" spans="1:30" x14ac:dyDescent="0.25">
      <c r="A6" s="1">
        <v>1</v>
      </c>
      <c r="B6" s="1">
        <v>2000</v>
      </c>
      <c r="C6" s="28">
        <v>0.40140491721024646</v>
      </c>
      <c r="D6" s="4">
        <v>71.164000000000001</v>
      </c>
      <c r="E6" s="4">
        <v>34063.614582200673</v>
      </c>
      <c r="F6" s="5">
        <v>1.0317162546955518</v>
      </c>
      <c r="G6" s="5">
        <f>LN(E6)</f>
        <v>10.435985072549544</v>
      </c>
      <c r="H6" s="5">
        <f t="shared" si="0"/>
        <v>108.9097844344769</v>
      </c>
      <c r="I6">
        <v>0.37950664136622392</v>
      </c>
      <c r="J6" s="6">
        <v>0.37</v>
      </c>
      <c r="K6">
        <v>2.10873</v>
      </c>
      <c r="N6" t="s">
        <v>78</v>
      </c>
      <c r="O6" s="5" t="s">
        <v>147</v>
      </c>
      <c r="P6" s="7"/>
      <c r="Q6" s="7"/>
      <c r="S6" s="6"/>
      <c r="AA6" s="6"/>
      <c r="AC6" s="8"/>
      <c r="AD6" s="7"/>
    </row>
    <row r="7" spans="1:30" x14ac:dyDescent="0.25">
      <c r="A7" s="1">
        <v>1</v>
      </c>
      <c r="B7" s="1">
        <v>2001</v>
      </c>
      <c r="C7" s="28">
        <v>0.4282115869017511</v>
      </c>
      <c r="D7" s="4">
        <v>71.652000000000001</v>
      </c>
      <c r="E7" s="4">
        <v>34291.135772931659</v>
      </c>
      <c r="F7" s="5">
        <v>1.0871887067815629</v>
      </c>
      <c r="G7" s="5">
        <f>LN(E7)</f>
        <v>10.442642167478612</v>
      </c>
      <c r="H7" s="5">
        <f t="shared" si="0"/>
        <v>109.04877543800239</v>
      </c>
      <c r="I7">
        <v>0.37950664136622392</v>
      </c>
      <c r="J7" s="6">
        <v>0.34</v>
      </c>
      <c r="K7">
        <v>2.0413600000000001</v>
      </c>
      <c r="N7" t="s">
        <v>149</v>
      </c>
      <c r="O7" s="5" t="s">
        <v>148</v>
      </c>
      <c r="P7" s="7"/>
      <c r="Q7" s="7"/>
      <c r="S7" s="6"/>
      <c r="AA7" s="6"/>
      <c r="AC7" s="8"/>
      <c r="AD7" s="7"/>
    </row>
    <row r="8" spans="1:30" x14ac:dyDescent="0.25">
      <c r="A8" s="1">
        <v>1</v>
      </c>
      <c r="B8" s="1">
        <v>2002</v>
      </c>
      <c r="C8" s="28">
        <v>0.43005312420946784</v>
      </c>
      <c r="D8" s="4">
        <v>72.046000000000006</v>
      </c>
      <c r="E8" s="4">
        <v>34926.628099617395</v>
      </c>
      <c r="F8" s="5">
        <v>1.0874796908221471</v>
      </c>
      <c r="G8" s="5">
        <f>LN(E8)</f>
        <v>10.461004800064174</v>
      </c>
      <c r="H8" s="5">
        <f t="shared" si="0"/>
        <v>109.4326214269657</v>
      </c>
      <c r="I8">
        <v>0.37950664136622392</v>
      </c>
      <c r="J8" s="6">
        <v>0.31</v>
      </c>
      <c r="K8">
        <v>1.96275</v>
      </c>
      <c r="N8" s="5"/>
      <c r="O8" s="5"/>
      <c r="P8" s="7"/>
      <c r="Q8" s="7"/>
      <c r="S8" s="6"/>
      <c r="AA8" s="6"/>
      <c r="AC8" s="8"/>
      <c r="AD8" s="7"/>
    </row>
    <row r="9" spans="1:30" x14ac:dyDescent="0.25">
      <c r="A9" s="1">
        <v>1</v>
      </c>
      <c r="B9" s="1">
        <v>2003</v>
      </c>
      <c r="C9" s="28">
        <v>0.43191056910569781</v>
      </c>
      <c r="D9" s="4">
        <v>72.421000000000006</v>
      </c>
      <c r="E9" s="4">
        <v>35277.802340945178</v>
      </c>
      <c r="F9" s="5">
        <v>1.052584675685025</v>
      </c>
      <c r="G9" s="5">
        <f>LN(E9)</f>
        <v>10.471009216257183</v>
      </c>
      <c r="H9" s="5">
        <f t="shared" si="0"/>
        <v>109.64203400694286</v>
      </c>
      <c r="I9">
        <v>0.37950664136622392</v>
      </c>
      <c r="J9" s="6">
        <v>0.31999999000000001</v>
      </c>
      <c r="K9">
        <v>1.86215</v>
      </c>
      <c r="N9" s="34">
        <v>1</v>
      </c>
      <c r="O9" s="5" t="s">
        <v>154</v>
      </c>
      <c r="P9" s="7"/>
      <c r="Q9" s="7"/>
      <c r="S9" s="6"/>
      <c r="AA9" s="6"/>
      <c r="AC9" s="8"/>
      <c r="AD9" s="7"/>
    </row>
    <row r="10" spans="1:30" x14ac:dyDescent="0.25">
      <c r="A10" s="1">
        <v>1</v>
      </c>
      <c r="B10" s="1">
        <v>2004</v>
      </c>
      <c r="C10" s="28">
        <v>0.43378412860424259</v>
      </c>
      <c r="D10" s="4">
        <v>72.793999999999997</v>
      </c>
      <c r="E10" s="4">
        <v>34850.144221508061</v>
      </c>
      <c r="F10" s="5">
        <v>1.0058957068523171</v>
      </c>
      <c r="G10" s="5">
        <f>LN(E10)</f>
        <v>10.458812554530409</v>
      </c>
      <c r="H10" s="5">
        <f t="shared" si="0"/>
        <v>109.38676005080291</v>
      </c>
      <c r="I10">
        <v>0.37950664136622392</v>
      </c>
      <c r="J10" s="6">
        <v>0.41</v>
      </c>
      <c r="K10">
        <v>1.72272</v>
      </c>
      <c r="N10" s="34">
        <v>2</v>
      </c>
      <c r="O10" s="5" t="s">
        <v>155</v>
      </c>
      <c r="P10" s="7"/>
      <c r="Q10" s="7"/>
      <c r="S10" s="6"/>
      <c r="AA10" s="6"/>
      <c r="AC10" s="8"/>
      <c r="AD10" s="7"/>
    </row>
    <row r="11" spans="1:30" x14ac:dyDescent="0.25">
      <c r="A11" s="1">
        <v>1</v>
      </c>
      <c r="B11" s="1">
        <v>2005</v>
      </c>
      <c r="C11" s="28">
        <v>0.43567401332648692</v>
      </c>
      <c r="D11" s="4">
        <v>73.162999999999997</v>
      </c>
      <c r="E11" s="4">
        <v>34441.122606625977</v>
      </c>
      <c r="F11" s="5">
        <v>0.97457616621624299</v>
      </c>
      <c r="G11" s="5">
        <f>LN(E11)</f>
        <v>10.447006554021636</v>
      </c>
      <c r="H11" s="5">
        <f t="shared" si="0"/>
        <v>109.13994593977101</v>
      </c>
      <c r="I11">
        <v>0.37950664136622392</v>
      </c>
      <c r="J11" s="6">
        <v>0.25</v>
      </c>
      <c r="K11">
        <v>1.5673600000000001</v>
      </c>
      <c r="N11" s="34">
        <v>3</v>
      </c>
      <c r="O11" s="5" t="s">
        <v>156</v>
      </c>
      <c r="P11" s="7"/>
      <c r="Q11" s="7"/>
      <c r="S11" s="6"/>
      <c r="AA11" s="6"/>
      <c r="AC11" s="8"/>
      <c r="AD11" s="7"/>
    </row>
    <row r="12" spans="1:30" x14ac:dyDescent="0.25">
      <c r="A12" s="1">
        <v>1</v>
      </c>
      <c r="B12" s="1">
        <v>2006</v>
      </c>
      <c r="C12" s="28">
        <v>0.43758043758042509</v>
      </c>
      <c r="D12" s="4">
        <v>73.528999999999996</v>
      </c>
      <c r="E12" s="4">
        <v>35455.635643254369</v>
      </c>
      <c r="F12" s="5">
        <v>0.96941149359698875</v>
      </c>
      <c r="G12" s="5">
        <f>LN(E12)</f>
        <v>10.476037493747024</v>
      </c>
      <c r="H12" s="5">
        <f t="shared" si="0"/>
        <v>109.74736157039342</v>
      </c>
      <c r="I12">
        <v>0.37950664136622392</v>
      </c>
      <c r="J12" s="6">
        <v>0.20999999</v>
      </c>
      <c r="K12">
        <v>1.4006700000000001</v>
      </c>
      <c r="N12" s="34">
        <v>4</v>
      </c>
      <c r="O12" s="5" t="s">
        <v>157</v>
      </c>
      <c r="P12" s="7"/>
      <c r="Q12" s="7"/>
      <c r="S12" s="6"/>
      <c r="AA12" s="6"/>
      <c r="AC12" s="8"/>
      <c r="AD12" s="7"/>
    </row>
    <row r="13" spans="1:30" x14ac:dyDescent="0.25">
      <c r="A13" s="1">
        <v>1</v>
      </c>
      <c r="B13" s="1">
        <v>2007</v>
      </c>
      <c r="C13" s="28">
        <v>0.43950361944157867</v>
      </c>
      <c r="D13" s="4">
        <v>73.891999999999996</v>
      </c>
      <c r="E13" s="4">
        <v>35064.866697303594</v>
      </c>
      <c r="F13" s="5">
        <v>0.95750467264403949</v>
      </c>
      <c r="G13" s="5">
        <f>LN(E13)</f>
        <v>10.464954959375408</v>
      </c>
      <c r="H13" s="5">
        <f t="shared" si="0"/>
        <v>109.51528230175595</v>
      </c>
      <c r="I13">
        <v>0.56925996204933582</v>
      </c>
      <c r="J13" s="6">
        <v>0.20999999</v>
      </c>
      <c r="K13">
        <v>1.2627200000000001</v>
      </c>
      <c r="N13" s="34">
        <v>5</v>
      </c>
      <c r="O13" s="5" t="s">
        <v>158</v>
      </c>
      <c r="P13" s="7"/>
      <c r="Q13" s="7"/>
      <c r="S13" s="6"/>
      <c r="AA13" s="6"/>
      <c r="AC13" s="8"/>
      <c r="AD13" s="7"/>
    </row>
    <row r="14" spans="1:30" x14ac:dyDescent="0.25">
      <c r="A14" s="1">
        <v>1</v>
      </c>
      <c r="B14" s="1">
        <v>2008</v>
      </c>
      <c r="C14" s="28">
        <v>0.44144378083615332</v>
      </c>
      <c r="D14" s="4">
        <v>74.251999999999995</v>
      </c>
      <c r="E14" s="4">
        <v>33981.337032211348</v>
      </c>
      <c r="F14" s="5">
        <v>1.0591384407218392</v>
      </c>
      <c r="G14" s="5">
        <f>LN(E14)</f>
        <v>10.433566742074291</v>
      </c>
      <c r="H14" s="5">
        <f t="shared" si="0"/>
        <v>108.85931496131873</v>
      </c>
      <c r="I14">
        <v>0.56925996204933582</v>
      </c>
      <c r="J14" s="6">
        <v>0.49000000999999999</v>
      </c>
      <c r="K14">
        <v>1.18005</v>
      </c>
      <c r="N14" s="34">
        <v>6</v>
      </c>
      <c r="O14" s="5" t="s">
        <v>159</v>
      </c>
      <c r="P14" s="7"/>
      <c r="Q14" s="7"/>
      <c r="S14" s="6"/>
      <c r="AA14" s="6"/>
      <c r="AC14" s="8"/>
      <c r="AD14" s="7"/>
    </row>
    <row r="15" spans="1:30" x14ac:dyDescent="0.25">
      <c r="A15" s="1">
        <v>1</v>
      </c>
      <c r="B15" s="1">
        <v>2009</v>
      </c>
      <c r="C15" s="28">
        <v>0.44340114762650673</v>
      </c>
      <c r="D15" s="4">
        <v>74.608000000000004</v>
      </c>
      <c r="E15" s="4">
        <v>32991.823580929231</v>
      </c>
      <c r="F15" s="5">
        <v>1.0857263648767237</v>
      </c>
      <c r="G15" s="5">
        <f>LN(E15)</f>
        <v>10.40401503947362</v>
      </c>
      <c r="H15" s="5">
        <f t="shared" si="0"/>
        <v>108.24352894159327</v>
      </c>
      <c r="I15">
        <v>0.75901328273244784</v>
      </c>
      <c r="J15" s="6">
        <v>0.99000001000000004</v>
      </c>
      <c r="K15">
        <v>1.1748799999999999</v>
      </c>
      <c r="N15" s="34">
        <v>7</v>
      </c>
      <c r="O15" s="5" t="s">
        <v>160</v>
      </c>
      <c r="P15" s="7"/>
      <c r="Q15" s="7"/>
      <c r="S15" s="6"/>
      <c r="AA15" s="6"/>
      <c r="AC15" s="8"/>
      <c r="AD15" s="7"/>
    </row>
    <row r="16" spans="1:30" x14ac:dyDescent="0.25">
      <c r="A16" s="1">
        <v>1</v>
      </c>
      <c r="B16" s="1">
        <v>2010</v>
      </c>
      <c r="C16" s="28">
        <v>0.44537594969870364</v>
      </c>
      <c r="D16" s="4">
        <v>74.960999999999999</v>
      </c>
      <c r="E16" s="4">
        <v>33437.121726693236</v>
      </c>
      <c r="F16" s="5">
        <v>0.95368945960406626</v>
      </c>
      <c r="G16" s="5">
        <f>LN(E16)</f>
        <v>10.417421990727814</v>
      </c>
      <c r="H16" s="5">
        <f t="shared" si="0"/>
        <v>108.52268093289945</v>
      </c>
      <c r="I16">
        <v>0.75901328273244784</v>
      </c>
      <c r="J16" s="6">
        <v>0.86000001000000004</v>
      </c>
      <c r="K16">
        <v>1.2250700000000001</v>
      </c>
      <c r="N16" s="34">
        <v>8</v>
      </c>
      <c r="O16" s="5" t="s">
        <v>161</v>
      </c>
      <c r="P16" s="7"/>
      <c r="Q16" s="7"/>
      <c r="S16" s="6"/>
      <c r="AA16" s="6"/>
      <c r="AC16" s="8"/>
      <c r="AD16" s="7"/>
    </row>
    <row r="17" spans="1:30" x14ac:dyDescent="0.25">
      <c r="A17" s="1">
        <v>1</v>
      </c>
      <c r="B17" s="1">
        <v>2011</v>
      </c>
      <c r="C17" s="28">
        <v>0</v>
      </c>
      <c r="D17" s="4">
        <v>75.31</v>
      </c>
      <c r="E17" s="4">
        <v>34244.206902760052</v>
      </c>
      <c r="F17" s="5">
        <v>0.99536540359610348</v>
      </c>
      <c r="G17" s="5">
        <f>LN(E17)</f>
        <v>10.441272687859076</v>
      </c>
      <c r="H17" s="5">
        <f t="shared" si="0"/>
        <v>109.02017534223189</v>
      </c>
      <c r="I17">
        <v>0.75901328273244784</v>
      </c>
      <c r="J17" s="6">
        <v>0.86000001000000004</v>
      </c>
      <c r="K17">
        <v>1.29182</v>
      </c>
      <c r="N17" s="34">
        <v>9</v>
      </c>
      <c r="O17" s="5" t="s">
        <v>162</v>
      </c>
      <c r="P17" s="7"/>
      <c r="Q17" s="7"/>
      <c r="S17" s="6"/>
      <c r="AA17" s="6"/>
      <c r="AC17" s="8"/>
      <c r="AD17" s="7"/>
    </row>
    <row r="18" spans="1:30" x14ac:dyDescent="0.25">
      <c r="A18" s="1">
        <v>1</v>
      </c>
      <c r="B18" s="1">
        <v>2012</v>
      </c>
      <c r="C18" s="28">
        <v>0</v>
      </c>
      <c r="D18" s="4">
        <v>75.656000000000006</v>
      </c>
      <c r="E18" s="4">
        <v>34096.907556764934</v>
      </c>
      <c r="F18" s="5">
        <v>1.0564102397775221</v>
      </c>
      <c r="G18" s="5">
        <f>LN(E18)</f>
        <v>10.43696197167435</v>
      </c>
      <c r="H18" s="5">
        <f t="shared" si="0"/>
        <v>108.93017519817654</v>
      </c>
      <c r="I18">
        <v>0.75901328273244784</v>
      </c>
      <c r="J18" s="6">
        <v>0.55000000999999998</v>
      </c>
      <c r="K18">
        <v>1.3397699999999999</v>
      </c>
      <c r="N18" s="5"/>
      <c r="O18" s="5"/>
      <c r="P18" s="7"/>
      <c r="Q18" s="7"/>
      <c r="S18" s="6"/>
      <c r="AA18" s="6"/>
      <c r="AC18" s="8"/>
      <c r="AD18" s="7"/>
    </row>
    <row r="19" spans="1:30" x14ac:dyDescent="0.25">
      <c r="A19" s="1">
        <v>1</v>
      </c>
      <c r="B19" s="1">
        <v>2013</v>
      </c>
      <c r="C19" s="28">
        <v>0</v>
      </c>
      <c r="D19" s="4">
        <v>75.997</v>
      </c>
      <c r="E19" s="4">
        <v>32924.99002965058</v>
      </c>
      <c r="F19" s="5">
        <v>1.1093687883740451</v>
      </c>
      <c r="G19" s="5">
        <f>LN(E19)</f>
        <v>10.401987223791409</v>
      </c>
      <c r="H19" s="5">
        <f t="shared" si="0"/>
        <v>108.20133820391969</v>
      </c>
      <c r="I19">
        <v>0.94876660341555974</v>
      </c>
      <c r="J19" s="6">
        <v>0.64999998000000003</v>
      </c>
      <c r="K19">
        <v>1.3485199999999999</v>
      </c>
      <c r="N19" s="5"/>
      <c r="O19" s="5"/>
      <c r="P19" s="7"/>
      <c r="Q19" s="7"/>
      <c r="S19" s="6"/>
      <c r="AA19" s="6"/>
      <c r="AC19" s="8"/>
      <c r="AD19" s="7"/>
    </row>
    <row r="20" spans="1:30" x14ac:dyDescent="0.25">
      <c r="A20" s="1">
        <v>1</v>
      </c>
      <c r="B20" s="1">
        <v>2014</v>
      </c>
      <c r="C20" s="28">
        <v>0</v>
      </c>
      <c r="D20" s="4">
        <v>76.331999999999994</v>
      </c>
      <c r="E20" s="4">
        <v>31678.937310877027</v>
      </c>
      <c r="F20" s="5">
        <v>1.024209688140475</v>
      </c>
      <c r="G20" s="5">
        <f>LN(E20)</f>
        <v>10.363407300885841</v>
      </c>
      <c r="H20" s="5">
        <f t="shared" si="0"/>
        <v>107.40021088405396</v>
      </c>
      <c r="I20">
        <v>0.94876660341555974</v>
      </c>
      <c r="J20" s="6">
        <v>0.52999996999999999</v>
      </c>
      <c r="K20">
        <v>1.3176399999999999</v>
      </c>
      <c r="N20" s="5"/>
      <c r="O20" s="5"/>
      <c r="P20" s="7"/>
      <c r="Q20" s="7"/>
      <c r="S20" s="6"/>
      <c r="AA20" s="6"/>
      <c r="AC20" s="8"/>
      <c r="AD20" s="7"/>
    </row>
    <row r="21" spans="1:30" x14ac:dyDescent="0.25">
      <c r="A21" s="1">
        <v>1</v>
      </c>
      <c r="B21" s="1">
        <v>2015</v>
      </c>
      <c r="C21" s="28">
        <v>0</v>
      </c>
      <c r="D21" s="4">
        <v>76.662999999999997</v>
      </c>
      <c r="E21" s="4">
        <v>31164.036252846759</v>
      </c>
      <c r="F21" s="5">
        <v>0.89893790077624025</v>
      </c>
      <c r="G21" s="5">
        <f>LN(E21)</f>
        <v>10.34702002474255</v>
      </c>
      <c r="H21" s="5">
        <f t="shared" si="0"/>
        <v>107.06082339242332</v>
      </c>
      <c r="I21">
        <v>0.94876660341555974</v>
      </c>
      <c r="J21" s="6">
        <v>0.56999999000000001</v>
      </c>
      <c r="K21">
        <v>1.2455700000000001</v>
      </c>
      <c r="N21" s="5"/>
      <c r="O21" s="5"/>
      <c r="P21" s="7"/>
      <c r="Q21" s="7"/>
      <c r="S21" s="6"/>
      <c r="AA21" s="6"/>
      <c r="AC21" s="8"/>
      <c r="AD21" s="7"/>
    </row>
    <row r="22" spans="1:30" x14ac:dyDescent="0.25">
      <c r="A22" s="1">
        <v>1</v>
      </c>
      <c r="B22" s="1">
        <v>2016</v>
      </c>
      <c r="C22" s="28">
        <v>0</v>
      </c>
      <c r="D22" s="4">
        <v>76.989999999999995</v>
      </c>
      <c r="E22" s="4">
        <v>30038.734490732866</v>
      </c>
      <c r="F22" s="5">
        <v>0.87318267081534162</v>
      </c>
      <c r="G22" s="5">
        <f>LN(E22)</f>
        <v>10.31024297751841</v>
      </c>
      <c r="H22" s="5">
        <f t="shared" si="0"/>
        <v>106.30111025546769</v>
      </c>
      <c r="I22">
        <v>0.94876660341555974</v>
      </c>
      <c r="J22" s="6">
        <v>0.56999999000000001</v>
      </c>
      <c r="K22">
        <v>1.1685700000000001</v>
      </c>
      <c r="N22" s="5"/>
      <c r="O22" s="5"/>
      <c r="P22" s="7"/>
      <c r="Q22" s="7"/>
      <c r="S22" s="6"/>
      <c r="AA22" s="6"/>
      <c r="AC22" s="8"/>
      <c r="AD22" s="7"/>
    </row>
    <row r="23" spans="1:30" x14ac:dyDescent="0.25">
      <c r="A23" s="1">
        <v>1</v>
      </c>
      <c r="B23" s="1">
        <v>2017</v>
      </c>
      <c r="C23" s="28">
        <v>0</v>
      </c>
      <c r="D23" s="4">
        <v>77.311999999999998</v>
      </c>
      <c r="E23" s="4">
        <v>30101.528795605504</v>
      </c>
      <c r="F23" s="5">
        <v>0.85176749046137668</v>
      </c>
      <c r="G23" s="5">
        <f>LN(E23)</f>
        <v>10.312331239998848</v>
      </c>
      <c r="H23" s="5">
        <f t="shared" si="0"/>
        <v>106.34417560345618</v>
      </c>
      <c r="I23">
        <v>0.94876660341555974</v>
      </c>
      <c r="J23" s="6">
        <v>0.72000003000000001</v>
      </c>
      <c r="K23">
        <v>1.11103</v>
      </c>
      <c r="N23" s="5"/>
      <c r="O23" s="5"/>
      <c r="P23" s="7"/>
      <c r="Q23" s="7"/>
      <c r="S23" s="6"/>
      <c r="AA23" s="6"/>
      <c r="AC23" s="8"/>
      <c r="AD23" s="7"/>
    </row>
    <row r="24" spans="1:30" x14ac:dyDescent="0.25">
      <c r="A24" s="1">
        <v>1</v>
      </c>
      <c r="B24" s="1">
        <v>2018</v>
      </c>
      <c r="C24" s="28">
        <v>0</v>
      </c>
      <c r="D24" s="4">
        <v>77.629000000000005</v>
      </c>
      <c r="E24" s="4">
        <v>29802.782876099092</v>
      </c>
      <c r="F24" s="5">
        <v>0.9389631987323096</v>
      </c>
      <c r="G24" s="5">
        <f>LN(E24)</f>
        <v>10.302357053237374</v>
      </c>
      <c r="H24" s="5">
        <f t="shared" si="0"/>
        <v>106.13856085238987</v>
      </c>
      <c r="I24">
        <v>0.94876660341555974</v>
      </c>
      <c r="J24" s="6">
        <v>0.80000000999999998</v>
      </c>
      <c r="K24">
        <v>1.0496399999999999</v>
      </c>
      <c r="N24" s="5"/>
      <c r="O24" s="5"/>
      <c r="P24" s="7"/>
      <c r="Q24" s="7"/>
      <c r="S24" s="6"/>
      <c r="AA24" s="6"/>
      <c r="AC24" s="8"/>
      <c r="AD24" s="7"/>
    </row>
    <row r="25" spans="1:30" x14ac:dyDescent="0.25">
      <c r="A25" s="1">
        <v>2</v>
      </c>
      <c r="B25" s="1">
        <v>1996</v>
      </c>
      <c r="C25" s="28">
        <v>1.570794950528831</v>
      </c>
      <c r="D25" s="4">
        <v>37.234999999999999</v>
      </c>
      <c r="E25" s="4">
        <v>2054.3858352281341</v>
      </c>
      <c r="F25" s="5">
        <v>0.52264743657148005</v>
      </c>
      <c r="G25" s="5">
        <f>LN(E25)</f>
        <v>7.6277322186257539</v>
      </c>
      <c r="H25" s="5">
        <f t="shared" si="0"/>
        <v>58.182298799061364</v>
      </c>
      <c r="I25">
        <v>9.9035643116192027</v>
      </c>
      <c r="J25" s="6">
        <v>-0.86000001000000004</v>
      </c>
      <c r="K25">
        <v>1.4950000000000001</v>
      </c>
      <c r="N25" s="5"/>
      <c r="O25" s="5"/>
      <c r="P25" s="7"/>
      <c r="Q25" s="7"/>
      <c r="S25" s="6"/>
      <c r="AA25" s="6"/>
      <c r="AC25" s="8"/>
      <c r="AD25" s="7"/>
    </row>
    <row r="26" spans="1:30" x14ac:dyDescent="0.25">
      <c r="A26" s="1">
        <v>2</v>
      </c>
      <c r="B26" s="1">
        <v>1997</v>
      </c>
      <c r="C26" s="28">
        <v>1.5958626809383851</v>
      </c>
      <c r="D26" s="4">
        <v>38.405999999999999</v>
      </c>
      <c r="E26" s="4">
        <v>2119.9181009827157</v>
      </c>
      <c r="F26" s="5">
        <v>0.5599385880867771</v>
      </c>
      <c r="G26" s="5">
        <f>LN(E26)</f>
        <v>7.6591327353079119</v>
      </c>
      <c r="H26" s="5">
        <f t="shared" si="0"/>
        <v>58.662314257065255</v>
      </c>
      <c r="I26">
        <v>10.21213643414276</v>
      </c>
      <c r="J26" s="6">
        <v>-1.02</v>
      </c>
      <c r="K26">
        <v>1.4530000000000001</v>
      </c>
      <c r="N26" s="5"/>
      <c r="O26" s="5"/>
      <c r="P26" s="7"/>
      <c r="Q26" s="7"/>
      <c r="S26" s="6"/>
      <c r="AA26" s="6"/>
      <c r="AC26" s="8"/>
      <c r="AD26" s="7"/>
    </row>
    <row r="27" spans="1:30" x14ac:dyDescent="0.25">
      <c r="A27" s="1">
        <v>2</v>
      </c>
      <c r="B27" s="1">
        <v>1998</v>
      </c>
      <c r="C27" s="28">
        <v>1.6217434799148986</v>
      </c>
      <c r="D27" s="4">
        <v>39.593000000000004</v>
      </c>
      <c r="E27" s="4">
        <v>1815.6980664216317</v>
      </c>
      <c r="F27" s="5">
        <v>0.96186192360268608</v>
      </c>
      <c r="G27" s="5">
        <f>LN(E27)</f>
        <v>7.5042252823543336</v>
      </c>
      <c r="H27" s="5">
        <f t="shared" si="0"/>
        <v>56.313397088325978</v>
      </c>
      <c r="I27">
        <v>10.322537909106465</v>
      </c>
      <c r="J27" s="6">
        <v>-1.1799999000000001</v>
      </c>
      <c r="K27">
        <v>1.419</v>
      </c>
      <c r="N27" s="5"/>
      <c r="O27" s="5"/>
      <c r="P27" s="7"/>
      <c r="Q27" s="7"/>
      <c r="S27" s="6"/>
      <c r="AA27" s="6"/>
      <c r="AC27" s="8"/>
      <c r="AD27" s="7"/>
    </row>
    <row r="28" spans="1:30" x14ac:dyDescent="0.25">
      <c r="A28" s="1">
        <v>2</v>
      </c>
      <c r="B28" s="1">
        <v>1999</v>
      </c>
      <c r="C28" s="28">
        <v>1.6484775572169243</v>
      </c>
      <c r="D28" s="4">
        <v>40.792000000000002</v>
      </c>
      <c r="E28" s="4">
        <v>1804.7051617987427</v>
      </c>
      <c r="F28" s="5">
        <v>0.6294391286019243</v>
      </c>
      <c r="G28" s="5">
        <f>LN(E28)</f>
        <v>7.4981525121608366</v>
      </c>
      <c r="H28" s="5">
        <f t="shared" si="0"/>
        <v>56.222291095623866</v>
      </c>
      <c r="I28">
        <v>10.874545283924993</v>
      </c>
      <c r="J28" s="6">
        <v>-1.05</v>
      </c>
      <c r="K28">
        <v>1.395</v>
      </c>
      <c r="N28" s="5"/>
      <c r="O28" s="5"/>
      <c r="P28" s="7"/>
      <c r="Q28" s="7"/>
      <c r="S28" s="6"/>
      <c r="AA28" s="6"/>
      <c r="AC28" s="8"/>
      <c r="AD28" s="7"/>
    </row>
    <row r="29" spans="1:30" x14ac:dyDescent="0.25">
      <c r="A29" s="1">
        <v>2</v>
      </c>
      <c r="B29" s="1">
        <v>2000</v>
      </c>
      <c r="C29" s="28">
        <v>1.6761078184386435</v>
      </c>
      <c r="D29" s="4">
        <v>42.002000000000002</v>
      </c>
      <c r="E29" s="4">
        <v>1867.5487963577364</v>
      </c>
      <c r="F29" s="5">
        <v>0.71436875917373088</v>
      </c>
      <c r="G29" s="5">
        <f>LN(E29)</f>
        <v>7.5323820459066999</v>
      </c>
      <c r="H29" s="5">
        <f t="shared" si="0"/>
        <v>56.736779285497605</v>
      </c>
      <c r="I29">
        <v>11.316151183779816</v>
      </c>
      <c r="J29" s="6">
        <v>-0.92000002000000003</v>
      </c>
      <c r="K29">
        <v>1.38</v>
      </c>
      <c r="N29" s="5"/>
      <c r="O29" s="5"/>
      <c r="P29" s="7"/>
      <c r="Q29" s="7"/>
      <c r="S29" s="6"/>
      <c r="AA29" s="6"/>
      <c r="AC29" s="8"/>
      <c r="AD29" s="7"/>
    </row>
    <row r="30" spans="1:30" x14ac:dyDescent="0.25">
      <c r="A30" s="1">
        <v>2</v>
      </c>
      <c r="B30" s="1">
        <v>2001</v>
      </c>
      <c r="C30" s="28">
        <v>0.16003159557661376</v>
      </c>
      <c r="D30" s="4">
        <v>42.783000000000001</v>
      </c>
      <c r="E30" s="4">
        <v>1909.2918678985804</v>
      </c>
      <c r="F30" s="5">
        <v>0.69793207525623779</v>
      </c>
      <c r="G30" s="5">
        <f>LN(E30)</f>
        <v>7.5544877025046606</v>
      </c>
      <c r="H30" s="5">
        <f t="shared" si="0"/>
        <v>57.070284447294142</v>
      </c>
      <c r="I30">
        <v>11.150548971334256</v>
      </c>
      <c r="J30" s="6">
        <v>-1.03</v>
      </c>
      <c r="K30">
        <v>1.3680000000000001</v>
      </c>
      <c r="N30" s="5"/>
      <c r="O30" s="5"/>
      <c r="P30" s="7"/>
      <c r="Q30" s="7"/>
      <c r="S30" s="6"/>
      <c r="AA30" s="6"/>
      <c r="AC30" s="8"/>
      <c r="AD30" s="7"/>
    </row>
    <row r="31" spans="1:30" x14ac:dyDescent="0.25">
      <c r="A31" s="1">
        <v>2</v>
      </c>
      <c r="B31" s="1">
        <v>2002</v>
      </c>
      <c r="C31" s="28">
        <v>0.16028810719207282</v>
      </c>
      <c r="D31" s="4">
        <v>43.567999999999998</v>
      </c>
      <c r="E31" s="4">
        <v>1968.3011283304133</v>
      </c>
      <c r="F31" s="5">
        <v>0.59079461766372265</v>
      </c>
      <c r="G31" s="5">
        <f>LN(E31)</f>
        <v>7.5849260782700156</v>
      </c>
      <c r="H31" s="5">
        <f t="shared" si="0"/>
        <v>57.531103612820559</v>
      </c>
      <c r="I31">
        <v>11.084860093730853</v>
      </c>
      <c r="J31" s="6">
        <v>-1.1399999999999999</v>
      </c>
      <c r="K31">
        <v>1.357</v>
      </c>
      <c r="N31" s="5"/>
      <c r="O31" s="5"/>
      <c r="P31" s="7"/>
      <c r="Q31" s="7"/>
      <c r="S31" s="6"/>
      <c r="AA31" s="6"/>
      <c r="AC31" s="8"/>
      <c r="AD31" s="7"/>
    </row>
    <row r="32" spans="1:30" x14ac:dyDescent="0.25">
      <c r="A32" s="1">
        <v>2</v>
      </c>
      <c r="B32" s="1">
        <v>2003</v>
      </c>
      <c r="C32" s="28">
        <v>0.16054544244296048</v>
      </c>
      <c r="D32" s="4">
        <v>44.356000000000002</v>
      </c>
      <c r="E32" s="4">
        <v>2034.7614620616544</v>
      </c>
      <c r="F32" s="5">
        <v>0.53616493747301575</v>
      </c>
      <c r="G32" s="5">
        <f>LN(E32)</f>
        <v>7.6181338733460482</v>
      </c>
      <c r="H32" s="5">
        <f t="shared" si="0"/>
        <v>58.035963712222461</v>
      </c>
      <c r="I32">
        <v>12.368277240183929</v>
      </c>
      <c r="J32" s="6">
        <v>-0.97000003000000001</v>
      </c>
      <c r="K32">
        <v>1.349</v>
      </c>
      <c r="N32" s="5"/>
      <c r="O32" s="5"/>
      <c r="P32" s="7"/>
      <c r="Q32" s="7"/>
      <c r="S32" s="6"/>
      <c r="AA32" s="6"/>
      <c r="AC32" s="8"/>
      <c r="AD32" s="7"/>
    </row>
    <row r="33" spans="1:30" x14ac:dyDescent="0.25">
      <c r="A33" s="1">
        <v>2</v>
      </c>
      <c r="B33" s="1">
        <v>2004</v>
      </c>
      <c r="C33" s="28">
        <v>0.16080360530254495</v>
      </c>
      <c r="D33" s="4">
        <v>45.149000000000001</v>
      </c>
      <c r="E33" s="4">
        <v>2108.641794861016</v>
      </c>
      <c r="F33" s="5">
        <v>0.59761294836691026</v>
      </c>
      <c r="G33" s="5">
        <f>LN(E33)</f>
        <v>7.6537993200888845</v>
      </c>
      <c r="H33" s="5">
        <f t="shared" si="0"/>
        <v>58.580644032193071</v>
      </c>
      <c r="I33">
        <v>13.615813907273802</v>
      </c>
      <c r="J33" s="6">
        <v>-0.93000000999999999</v>
      </c>
      <c r="K33">
        <v>1.3420000000000001</v>
      </c>
      <c r="N33" s="5"/>
      <c r="O33" s="5"/>
      <c r="P33" s="7"/>
      <c r="Q33" s="7"/>
      <c r="S33" s="6"/>
      <c r="AA33" s="6"/>
      <c r="AC33" s="8"/>
      <c r="AD33" s="7"/>
    </row>
    <row r="34" spans="1:30" x14ac:dyDescent="0.25">
      <c r="A34" s="1">
        <v>2</v>
      </c>
      <c r="B34" s="1">
        <v>2005</v>
      </c>
      <c r="C34" s="28">
        <v>0.16106259976978152</v>
      </c>
      <c r="D34" s="4">
        <v>45.942</v>
      </c>
      <c r="E34" s="4">
        <v>2199.0939137193272</v>
      </c>
      <c r="F34" s="5">
        <v>0.63987935868863477</v>
      </c>
      <c r="G34" s="5">
        <f>LN(E34)</f>
        <v>7.6958006971095481</v>
      </c>
      <c r="H34" s="5">
        <f t="shared" si="0"/>
        <v>59.225348369631803</v>
      </c>
      <c r="I34">
        <v>12.666361222585934</v>
      </c>
      <c r="J34" s="6">
        <v>-0.88</v>
      </c>
      <c r="K34">
        <v>1.3360000000000001</v>
      </c>
      <c r="N34" s="5"/>
      <c r="O34" s="5"/>
      <c r="P34" s="7"/>
      <c r="Q34" s="7"/>
      <c r="S34" s="6"/>
      <c r="AA34" s="6"/>
      <c r="AC34" s="8"/>
      <c r="AD34" s="7"/>
    </row>
    <row r="35" spans="1:30" x14ac:dyDescent="0.25">
      <c r="A35" s="1">
        <v>2</v>
      </c>
      <c r="B35" s="1">
        <v>2006</v>
      </c>
      <c r="C35" s="28">
        <v>0.16132242986934087</v>
      </c>
      <c r="D35" s="4">
        <v>46.738</v>
      </c>
      <c r="E35" s="4">
        <v>2289.4220118994012</v>
      </c>
      <c r="F35" s="5">
        <v>0.5665712681488666</v>
      </c>
      <c r="G35" s="5">
        <f>LN(E35)</f>
        <v>7.7360546681404356</v>
      </c>
      <c r="H35" s="5">
        <f t="shared" si="0"/>
        <v>59.846541828457426</v>
      </c>
      <c r="I35">
        <v>11.868158558598344</v>
      </c>
      <c r="J35" s="6">
        <v>-0.83999997000000004</v>
      </c>
      <c r="K35">
        <v>1.33</v>
      </c>
      <c r="N35" s="5"/>
      <c r="O35" s="5"/>
      <c r="P35" s="7"/>
      <c r="Q35" s="7"/>
      <c r="S35" s="6"/>
      <c r="AA35" s="6"/>
      <c r="AC35" s="8"/>
      <c r="AD35" s="7"/>
    </row>
    <row r="36" spans="1:30" x14ac:dyDescent="0.25">
      <c r="A36" s="1">
        <v>2</v>
      </c>
      <c r="B36" s="1">
        <v>2007</v>
      </c>
      <c r="C36" s="28">
        <v>0.16158309965193196</v>
      </c>
      <c r="D36" s="4">
        <v>47.534999999999997</v>
      </c>
      <c r="E36" s="4">
        <v>2402.6675422688991</v>
      </c>
      <c r="F36" s="5">
        <v>0.54829249978207462</v>
      </c>
      <c r="G36" s="5">
        <f>LN(E36)</f>
        <v>7.78433487504934</v>
      </c>
      <c r="H36" s="5">
        <f t="shared" si="0"/>
        <v>60.595869446909425</v>
      </c>
      <c r="I36">
        <v>12.144162246007607</v>
      </c>
      <c r="J36" s="6">
        <v>-0.62</v>
      </c>
      <c r="K36">
        <v>1.3240000000000001</v>
      </c>
      <c r="N36" s="5"/>
      <c r="O36" s="5"/>
      <c r="P36" s="7"/>
      <c r="Q36" s="7"/>
      <c r="S36" s="6"/>
      <c r="AA36" s="6"/>
      <c r="AC36" s="8"/>
      <c r="AD36" s="7"/>
    </row>
    <row r="37" spans="1:30" x14ac:dyDescent="0.25">
      <c r="A37" s="1">
        <v>2</v>
      </c>
      <c r="B37" s="1">
        <v>2008</v>
      </c>
      <c r="C37" s="28">
        <v>0.16184461319457707</v>
      </c>
      <c r="D37" s="4">
        <v>48.335000000000001</v>
      </c>
      <c r="E37" s="4">
        <v>2513.6715918300943</v>
      </c>
      <c r="F37" s="5">
        <v>0.58561399631296052</v>
      </c>
      <c r="G37" s="5">
        <f>LN(E37)</f>
        <v>7.8294997488868523</v>
      </c>
      <c r="H37" s="5">
        <f t="shared" si="0"/>
        <v>61.301066317819284</v>
      </c>
      <c r="I37">
        <v>12.530567408380575</v>
      </c>
      <c r="J37" s="6">
        <v>-0.58999997000000004</v>
      </c>
      <c r="K37">
        <v>1.323</v>
      </c>
      <c r="N37" s="5"/>
      <c r="O37" s="5"/>
      <c r="P37" s="7"/>
      <c r="Q37" s="7"/>
      <c r="S37" s="6"/>
      <c r="AA37" s="6"/>
      <c r="AC37" s="8"/>
      <c r="AD37" s="7"/>
    </row>
    <row r="38" spans="1:30" x14ac:dyDescent="0.25">
      <c r="A38" s="1">
        <v>2</v>
      </c>
      <c r="B38" s="1">
        <v>2009</v>
      </c>
      <c r="C38" s="28">
        <v>0.16210697460055509</v>
      </c>
      <c r="D38" s="4">
        <v>49.134</v>
      </c>
      <c r="E38" s="4">
        <v>2595.2987592540717</v>
      </c>
      <c r="F38" s="5">
        <v>0.45512121368705399</v>
      </c>
      <c r="G38" s="5">
        <f>LN(E38)</f>
        <v>7.8614569177801403</v>
      </c>
      <c r="H38" s="5">
        <f t="shared" si="0"/>
        <v>61.802504870113225</v>
      </c>
      <c r="I38">
        <v>13.027374045717252</v>
      </c>
      <c r="J38" s="6">
        <v>-0.83999997000000004</v>
      </c>
      <c r="K38">
        <v>1.329</v>
      </c>
      <c r="N38" s="5"/>
      <c r="O38" s="5"/>
      <c r="P38" s="7"/>
      <c r="Q38" s="7"/>
      <c r="S38" s="6"/>
      <c r="AA38" s="6"/>
      <c r="AC38" s="8"/>
      <c r="AD38" s="7"/>
    </row>
    <row r="39" spans="1:30" x14ac:dyDescent="0.25">
      <c r="A39" s="1">
        <v>2</v>
      </c>
      <c r="B39" s="1">
        <v>2010</v>
      </c>
      <c r="C39" s="28">
        <v>0.16237018800000086</v>
      </c>
      <c r="D39" s="4">
        <v>49.914000000000001</v>
      </c>
      <c r="E39" s="4">
        <v>2720.1916224685474</v>
      </c>
      <c r="F39" s="5">
        <v>0.46701273875873717</v>
      </c>
      <c r="G39" s="5">
        <f>LN(E39)</f>
        <v>7.9084576062455643</v>
      </c>
      <c r="H39" s="5">
        <f t="shared" si="0"/>
        <v>62.543701709783321</v>
      </c>
      <c r="I39">
        <v>13.027374045717252</v>
      </c>
      <c r="J39" s="6">
        <v>-0.75</v>
      </c>
      <c r="K39">
        <v>1.3380000000000001</v>
      </c>
      <c r="N39" s="5"/>
      <c r="O39" s="5"/>
      <c r="P39" s="7"/>
      <c r="Q39" s="7"/>
      <c r="S39" s="6"/>
      <c r="AA39" s="6"/>
      <c r="AC39" s="8"/>
      <c r="AD39" s="7"/>
    </row>
    <row r="40" spans="1:30" x14ac:dyDescent="0.25">
      <c r="A40" s="1">
        <v>2</v>
      </c>
      <c r="B40" s="1">
        <v>2011</v>
      </c>
      <c r="C40" s="28">
        <v>0.92942748888210758</v>
      </c>
      <c r="D40" s="4">
        <v>50.594999999999999</v>
      </c>
      <c r="E40" s="4">
        <v>2849.3549854006351</v>
      </c>
      <c r="F40" s="5">
        <v>0.50180013184110372</v>
      </c>
      <c r="G40" s="5">
        <f>LN(E40)</f>
        <v>7.9548479267361962</v>
      </c>
      <c r="H40" s="5">
        <f t="shared" si="0"/>
        <v>63.279605537499158</v>
      </c>
      <c r="I40">
        <v>12.9721733082354</v>
      </c>
      <c r="J40" s="6">
        <v>-0.69999999000000002</v>
      </c>
      <c r="K40">
        <v>1.3480000000000001</v>
      </c>
      <c r="N40" s="5"/>
      <c r="O40" s="5"/>
      <c r="P40" s="7"/>
      <c r="Q40" s="7"/>
      <c r="S40" s="6"/>
      <c r="AA40" s="6"/>
      <c r="AC40" s="8"/>
      <c r="AD40" s="7"/>
    </row>
    <row r="41" spans="1:30" x14ac:dyDescent="0.25">
      <c r="A41" s="1">
        <v>2</v>
      </c>
      <c r="B41" s="1">
        <v>2012</v>
      </c>
      <c r="C41" s="28">
        <v>0.93814688390724521</v>
      </c>
      <c r="D41" s="4">
        <v>51.276000000000003</v>
      </c>
      <c r="E41" s="4">
        <v>2980.6101102800167</v>
      </c>
      <c r="F41" s="5">
        <v>0.49582898299262701</v>
      </c>
      <c r="G41" s="5">
        <f>LN(E41)</f>
        <v>7.9998832935373958</v>
      </c>
      <c r="H41" s="5">
        <f t="shared" si="0"/>
        <v>63.998132710218734</v>
      </c>
      <c r="I41">
        <v>12.9721733082354</v>
      </c>
      <c r="J41" s="6">
        <v>-0.63999998999999996</v>
      </c>
      <c r="K41">
        <v>1.3520000000000001</v>
      </c>
      <c r="N41" s="5"/>
      <c r="O41" s="5"/>
      <c r="P41" s="7"/>
      <c r="Q41" s="7"/>
      <c r="S41" s="6"/>
      <c r="AA41" s="6"/>
      <c r="AC41" s="8"/>
      <c r="AD41" s="7"/>
    </row>
    <row r="42" spans="1:30" x14ac:dyDescent="0.25">
      <c r="A42" s="1">
        <v>2</v>
      </c>
      <c r="B42" s="1">
        <v>2013</v>
      </c>
      <c r="C42" s="28">
        <v>0.94703142975510191</v>
      </c>
      <c r="D42" s="4">
        <v>51.954999999999998</v>
      </c>
      <c r="E42" s="4">
        <v>3104.3479997837039</v>
      </c>
      <c r="F42" s="5">
        <v>0.48637372675289287</v>
      </c>
      <c r="G42" s="5">
        <f>LN(E42)</f>
        <v>8.0405589883512576</v>
      </c>
      <c r="H42" s="5">
        <f t="shared" si="0"/>
        <v>64.650588845156193</v>
      </c>
      <c r="I42">
        <v>12.9721733082354</v>
      </c>
      <c r="J42" s="6">
        <v>-0.61000001000000004</v>
      </c>
      <c r="K42">
        <v>1.341</v>
      </c>
      <c r="N42" s="5"/>
      <c r="O42" s="5"/>
      <c r="P42" s="7"/>
      <c r="Q42" s="7"/>
      <c r="S42" s="6"/>
      <c r="AA42" s="6"/>
      <c r="AC42" s="8"/>
      <c r="AD42" s="7"/>
    </row>
    <row r="43" spans="1:30" x14ac:dyDescent="0.25">
      <c r="A43" s="1">
        <v>2</v>
      </c>
      <c r="B43" s="1">
        <v>2014</v>
      </c>
      <c r="C43" s="28">
        <v>0.95608586337672508</v>
      </c>
      <c r="D43" s="4">
        <v>52.634999999999998</v>
      </c>
      <c r="E43" s="4">
        <v>3217.317468026707</v>
      </c>
      <c r="F43" s="5">
        <v>0.48080175585522711</v>
      </c>
      <c r="G43" s="5">
        <f>LN(E43)</f>
        <v>8.0763032068669869</v>
      </c>
      <c r="H43" s="5">
        <f t="shared" si="0"/>
        <v>65.226673489249976</v>
      </c>
      <c r="I43">
        <v>12.9721733082354</v>
      </c>
      <c r="J43" s="6">
        <v>-0.56000000000000005</v>
      </c>
      <c r="K43">
        <v>1.3109999999999999</v>
      </c>
      <c r="N43" s="5"/>
      <c r="O43" s="5"/>
      <c r="P43" s="7"/>
      <c r="Q43" s="7"/>
      <c r="S43" s="6"/>
      <c r="AA43" s="6"/>
      <c r="AC43" s="8"/>
      <c r="AD43" s="7"/>
    </row>
    <row r="44" spans="1:30" x14ac:dyDescent="0.25">
      <c r="A44" s="1">
        <v>2</v>
      </c>
      <c r="B44" s="1">
        <v>2015</v>
      </c>
      <c r="C44" s="28">
        <v>0.9653151046291244</v>
      </c>
      <c r="D44" s="4">
        <v>53.313000000000002</v>
      </c>
      <c r="E44" s="4">
        <v>3331.6951146918896</v>
      </c>
      <c r="F44" s="5">
        <v>0.41937640241529384</v>
      </c>
      <c r="G44" s="5">
        <f>LN(E44)</f>
        <v>8.1112364969068409</v>
      </c>
      <c r="H44" s="5">
        <f t="shared" si="0"/>
        <v>65.792157508753562</v>
      </c>
      <c r="I44">
        <v>13.137775520680956</v>
      </c>
      <c r="J44" s="6">
        <v>-0.46000001000000001</v>
      </c>
      <c r="K44">
        <v>1.268</v>
      </c>
      <c r="N44" s="5"/>
      <c r="O44" s="5"/>
      <c r="P44" s="7"/>
      <c r="Q44" s="7"/>
      <c r="S44" s="6"/>
      <c r="AA44" s="6"/>
      <c r="AC44" s="8"/>
      <c r="AD44" s="7"/>
    </row>
    <row r="45" spans="1:30" x14ac:dyDescent="0.25">
      <c r="A45" s="1">
        <v>2</v>
      </c>
      <c r="B45" s="1">
        <v>2016</v>
      </c>
      <c r="C45" s="28">
        <v>3.2649149171962764</v>
      </c>
      <c r="D45" s="4">
        <v>53.988999999999997</v>
      </c>
      <c r="E45" s="4">
        <v>3456.928114456297</v>
      </c>
      <c r="F45" s="5">
        <v>0.37421341802331826</v>
      </c>
      <c r="G45" s="5">
        <f>LN(E45)</f>
        <v>8.1481356455070699</v>
      </c>
      <c r="H45" s="5">
        <f t="shared" si="0"/>
        <v>66.392114497582909</v>
      </c>
      <c r="I45">
        <v>13.421968033346134</v>
      </c>
      <c r="J45" s="6">
        <v>-0.40000001000000002</v>
      </c>
      <c r="K45">
        <v>1.2210000000000001</v>
      </c>
      <c r="N45" s="5"/>
      <c r="O45" s="5"/>
      <c r="P45" s="7"/>
      <c r="Q45" s="7"/>
      <c r="S45" s="6"/>
      <c r="AA45" s="6"/>
      <c r="AC45" s="8"/>
      <c r="AD45" s="7"/>
    </row>
    <row r="46" spans="1:30" x14ac:dyDescent="0.25">
      <c r="A46" s="1">
        <v>2</v>
      </c>
      <c r="B46" s="1">
        <v>2017</v>
      </c>
      <c r="C46" s="28">
        <v>1.3876089252013946</v>
      </c>
      <c r="D46" s="4">
        <v>54.658999999999999</v>
      </c>
      <c r="E46" s="4">
        <v>3589.7155426219852</v>
      </c>
      <c r="F46" s="5">
        <v>0.39355497070460588</v>
      </c>
      <c r="G46" s="5">
        <f>LN(E46)</f>
        <v>8.1858282423045399</v>
      </c>
      <c r="H46" s="5">
        <f t="shared" si="0"/>
        <v>67.007784012510626</v>
      </c>
      <c r="I46">
        <v>14.007847590357276</v>
      </c>
      <c r="J46" s="6">
        <v>-0.25</v>
      </c>
      <c r="K46">
        <v>1.1759999999999999</v>
      </c>
      <c r="N46" s="5"/>
      <c r="O46" s="5"/>
      <c r="P46" s="7"/>
      <c r="Q46" s="7"/>
      <c r="S46" s="6"/>
      <c r="AA46" s="6"/>
      <c r="AC46" s="8"/>
      <c r="AD46" s="7"/>
    </row>
    <row r="47" spans="1:30" x14ac:dyDescent="0.25">
      <c r="A47" s="1">
        <v>2</v>
      </c>
      <c r="B47" s="1">
        <v>2018</v>
      </c>
      <c r="C47" s="28">
        <v>0.64452505486971923</v>
      </c>
      <c r="D47" s="9">
        <v>55.325000000000003</v>
      </c>
      <c r="E47" s="4">
        <v>3732.8671114659237</v>
      </c>
      <c r="F47" s="5">
        <v>0.43074308955199486</v>
      </c>
      <c r="G47" s="5">
        <f>LN(E47)</f>
        <v>8.2249318799594704</v>
      </c>
      <c r="H47" s="5">
        <f t="shared" si="0"/>
        <v>67.649504429973632</v>
      </c>
      <c r="I47">
        <v>14.007847590357276</v>
      </c>
      <c r="J47" s="6">
        <v>-0.25</v>
      </c>
      <c r="K47">
        <v>1.135</v>
      </c>
      <c r="N47" s="5"/>
      <c r="O47" s="5"/>
      <c r="P47" s="7"/>
      <c r="Q47" s="7"/>
      <c r="S47" s="6"/>
      <c r="AA47" s="6"/>
      <c r="AC47" s="8"/>
      <c r="AD47" s="7"/>
    </row>
    <row r="48" spans="1:30" x14ac:dyDescent="0.25">
      <c r="A48" s="1">
        <v>3</v>
      </c>
      <c r="B48" s="1">
        <v>1996</v>
      </c>
      <c r="C48" s="28">
        <v>0.20544584336852834</v>
      </c>
      <c r="D48" s="4">
        <v>17.683</v>
      </c>
      <c r="E48" s="4">
        <v>398.95330804616225</v>
      </c>
      <c r="F48" s="5">
        <v>0.69161566797509011</v>
      </c>
      <c r="G48" s="5">
        <f>LN(E48)</f>
        <v>5.9888443876015076</v>
      </c>
      <c r="H48" s="5">
        <f t="shared" si="0"/>
        <v>35.866257098906075</v>
      </c>
      <c r="I48">
        <v>20.960797643326533</v>
      </c>
      <c r="J48" s="6">
        <v>-1.02</v>
      </c>
      <c r="K48">
        <v>3.02</v>
      </c>
      <c r="N48" s="5"/>
      <c r="O48" s="5"/>
      <c r="P48" s="7"/>
      <c r="Q48" s="7"/>
      <c r="S48" s="6"/>
      <c r="AA48" s="6"/>
      <c r="AC48" s="8"/>
      <c r="AD48" s="7"/>
    </row>
    <row r="49" spans="1:30" x14ac:dyDescent="0.25">
      <c r="A49" s="1">
        <v>3</v>
      </c>
      <c r="B49" s="1">
        <v>1997</v>
      </c>
      <c r="C49" s="28">
        <v>0.20586879224502325</v>
      </c>
      <c r="D49" s="4">
        <v>18.059999999999999</v>
      </c>
      <c r="E49" s="4">
        <v>403.34477506078736</v>
      </c>
      <c r="F49" s="5">
        <v>0.78934644457603531</v>
      </c>
      <c r="G49" s="5">
        <f>LN(E49)</f>
        <v>5.9997917174396225</v>
      </c>
      <c r="H49" s="5">
        <f t="shared" si="0"/>
        <v>35.997500652657095</v>
      </c>
      <c r="I49">
        <v>20.960797643326533</v>
      </c>
      <c r="J49" s="6">
        <v>-1.085</v>
      </c>
      <c r="K49">
        <v>2.8340000000000001</v>
      </c>
      <c r="N49" s="5"/>
      <c r="O49" s="5"/>
      <c r="P49" s="7"/>
      <c r="Q49" s="7"/>
      <c r="S49" s="6"/>
      <c r="AA49" s="6"/>
      <c r="AC49" s="8"/>
      <c r="AD49" s="7"/>
    </row>
    <row r="50" spans="1:30" x14ac:dyDescent="0.25">
      <c r="A50" s="1">
        <v>3</v>
      </c>
      <c r="B50" s="1">
        <v>1998</v>
      </c>
      <c r="C50" s="28">
        <v>0.20629348615341281</v>
      </c>
      <c r="D50" s="4">
        <v>18.355</v>
      </c>
      <c r="E50" s="4">
        <v>411.23894938815738</v>
      </c>
      <c r="F50" s="5">
        <v>0.75619473002884818</v>
      </c>
      <c r="G50" s="5">
        <f>LN(E50)</f>
        <v>6.0191744309298807</v>
      </c>
      <c r="H50" s="5">
        <f t="shared" si="0"/>
        <v>36.230460829960052</v>
      </c>
      <c r="I50">
        <v>20.960797643326533</v>
      </c>
      <c r="J50" s="6">
        <v>-1.1499999999999999</v>
      </c>
      <c r="K50">
        <v>2.637</v>
      </c>
      <c r="N50" s="5"/>
      <c r="O50" s="5"/>
      <c r="P50" s="7"/>
      <c r="Q50" s="7"/>
      <c r="S50" s="6"/>
      <c r="AA50" s="6"/>
      <c r="AC50" s="8"/>
      <c r="AD50" s="7"/>
    </row>
    <row r="51" spans="1:30" x14ac:dyDescent="0.25">
      <c r="A51" s="1">
        <v>3</v>
      </c>
      <c r="B51" s="1">
        <v>1999</v>
      </c>
      <c r="C51" s="28">
        <v>0.20671993591581078</v>
      </c>
      <c r="D51" s="4">
        <v>18.47</v>
      </c>
      <c r="E51" s="4">
        <v>452.33823215672857</v>
      </c>
      <c r="F51" s="5">
        <v>0.94176888077724796</v>
      </c>
      <c r="G51" s="5">
        <f>LN(E51)</f>
        <v>6.114430201226158</v>
      </c>
      <c r="H51" s="5">
        <f t="shared" si="0"/>
        <v>37.386256685666552</v>
      </c>
      <c r="I51">
        <v>20.960797643326533</v>
      </c>
      <c r="J51" s="6">
        <v>-1.0549999999999999</v>
      </c>
      <c r="K51">
        <v>2.4350000000000001</v>
      </c>
      <c r="N51" s="5"/>
      <c r="O51" s="5"/>
      <c r="P51" s="7"/>
      <c r="Q51" s="7"/>
      <c r="S51" s="6"/>
      <c r="AA51" s="6"/>
      <c r="AC51" s="8"/>
      <c r="AD51" s="7"/>
    </row>
    <row r="52" spans="1:30" x14ac:dyDescent="0.25">
      <c r="A52" s="1">
        <v>3</v>
      </c>
      <c r="B52" s="1">
        <v>2000</v>
      </c>
      <c r="C52" s="28">
        <v>0.20714815244378179</v>
      </c>
      <c r="D52" s="4">
        <v>18.585999999999999</v>
      </c>
      <c r="E52" s="4">
        <v>486.54133279684822</v>
      </c>
      <c r="F52" s="5">
        <v>1.1160953409635073</v>
      </c>
      <c r="G52" s="5">
        <f>LN(E52)</f>
        <v>6.187321857517408</v>
      </c>
      <c r="H52" s="5">
        <f t="shared" si="0"/>
        <v>38.282951768512667</v>
      </c>
      <c r="I52">
        <v>20.960797643326533</v>
      </c>
      <c r="J52" s="6">
        <v>-0.95999997999999997</v>
      </c>
      <c r="K52">
        <v>2.2360000000000002</v>
      </c>
      <c r="N52" s="5"/>
      <c r="O52" s="5"/>
      <c r="P52" s="7"/>
      <c r="Q52" s="7"/>
      <c r="S52" s="6"/>
      <c r="AA52" s="6"/>
      <c r="AC52" s="8"/>
      <c r="AD52" s="7"/>
    </row>
    <row r="53" spans="1:30" x14ac:dyDescent="0.25">
      <c r="A53" s="1">
        <v>3</v>
      </c>
      <c r="B53" s="1">
        <v>2001</v>
      </c>
      <c r="C53" s="28">
        <v>0.17787774788981778</v>
      </c>
      <c r="D53" s="4">
        <v>18.702999999999999</v>
      </c>
      <c r="E53" s="4">
        <v>515.57541489729829</v>
      </c>
      <c r="F53" s="5">
        <v>1.1414105167744337</v>
      </c>
      <c r="G53" s="5">
        <f>LN(E53)</f>
        <v>6.2452835874171271</v>
      </c>
      <c r="H53" s="5">
        <f t="shared" si="0"/>
        <v>39.003567087261743</v>
      </c>
      <c r="I53">
        <v>20.960797643326533</v>
      </c>
      <c r="J53" s="6">
        <v>-0.98499998</v>
      </c>
      <c r="K53">
        <v>2.0369999999999999</v>
      </c>
      <c r="N53" s="5"/>
      <c r="O53" s="5"/>
      <c r="P53" s="7"/>
      <c r="Q53" s="7"/>
      <c r="S53" s="6"/>
      <c r="AA53" s="6"/>
      <c r="AC53" s="8"/>
      <c r="AD53" s="7"/>
    </row>
    <row r="54" spans="1:30" x14ac:dyDescent="0.25">
      <c r="A54" s="1">
        <v>3</v>
      </c>
      <c r="B54" s="1">
        <v>2002</v>
      </c>
      <c r="C54" s="28">
        <v>0.17819471663858663</v>
      </c>
      <c r="D54" s="4">
        <v>18.82</v>
      </c>
      <c r="E54" s="4">
        <v>539.3939329276501</v>
      </c>
      <c r="F54" s="5">
        <v>1.1969293608219786</v>
      </c>
      <c r="G54" s="5">
        <f>LN(E54)</f>
        <v>6.2904461628256314</v>
      </c>
      <c r="H54" s="5">
        <f t="shared" si="0"/>
        <v>39.569712927407707</v>
      </c>
      <c r="I54">
        <v>20.960797643326533</v>
      </c>
      <c r="J54" s="6">
        <v>-1.01</v>
      </c>
      <c r="K54">
        <v>1.855</v>
      </c>
      <c r="N54" s="5"/>
      <c r="O54" s="5"/>
      <c r="P54" s="7"/>
      <c r="Q54" s="7"/>
      <c r="S54" s="6"/>
      <c r="AA54" s="6"/>
      <c r="AC54" s="8"/>
      <c r="AD54" s="7"/>
    </row>
    <row r="55" spans="1:30" x14ac:dyDescent="0.25">
      <c r="A55" s="1">
        <v>3</v>
      </c>
      <c r="B55" s="1">
        <v>2003</v>
      </c>
      <c r="C55" s="28">
        <v>0.17851281704713395</v>
      </c>
      <c r="D55" s="4">
        <v>18.937000000000001</v>
      </c>
      <c r="E55" s="4">
        <v>575.32924062354334</v>
      </c>
      <c r="F55" s="5">
        <v>1.23080812205448</v>
      </c>
      <c r="G55" s="5">
        <f>LN(E55)</f>
        <v>6.3549424693176499</v>
      </c>
      <c r="H55" s="5">
        <f t="shared" si="0"/>
        <v>40.385293788337108</v>
      </c>
      <c r="I55">
        <v>20.960797643326533</v>
      </c>
      <c r="J55" s="6">
        <v>-0.99000001000000004</v>
      </c>
      <c r="K55">
        <v>1.714</v>
      </c>
      <c r="N55" s="5"/>
      <c r="O55" s="5"/>
      <c r="P55" s="7"/>
      <c r="Q55" s="7"/>
      <c r="S55" s="6"/>
      <c r="AA55" s="6"/>
      <c r="AC55" s="8"/>
      <c r="AD55" s="7"/>
    </row>
    <row r="56" spans="1:30" x14ac:dyDescent="0.25">
      <c r="A56" s="1">
        <v>3</v>
      </c>
      <c r="B56" s="1">
        <v>2004</v>
      </c>
      <c r="C56" s="28">
        <v>0.17883205518663089</v>
      </c>
      <c r="D56" s="4">
        <v>19.055</v>
      </c>
      <c r="E56" s="4">
        <v>624.60392152525924</v>
      </c>
      <c r="F56" s="5">
        <v>1.3451141736427685</v>
      </c>
      <c r="G56" s="5">
        <f>LN(E56)</f>
        <v>6.4371177232878969</v>
      </c>
      <c r="H56" s="5">
        <f t="shared" si="0"/>
        <v>41.436484583467156</v>
      </c>
      <c r="I56">
        <v>20.960797643326533</v>
      </c>
      <c r="J56" s="6">
        <v>-1.0599999</v>
      </c>
      <c r="K56">
        <v>1.623</v>
      </c>
      <c r="N56" s="5"/>
      <c r="O56" s="5"/>
      <c r="P56" s="7"/>
      <c r="Q56" s="7"/>
      <c r="S56" s="6"/>
      <c r="AA56" s="6"/>
      <c r="AC56" s="8"/>
      <c r="AD56" s="7"/>
    </row>
    <row r="57" spans="1:30" x14ac:dyDescent="0.25">
      <c r="A57" s="1">
        <v>3</v>
      </c>
      <c r="B57" s="1">
        <v>2005</v>
      </c>
      <c r="C57" s="28">
        <v>0.1791524371719424</v>
      </c>
      <c r="D57" s="4">
        <v>19.173999999999999</v>
      </c>
      <c r="E57" s="4">
        <v>696.33942179557687</v>
      </c>
      <c r="F57" s="5">
        <v>1.3683193006478165</v>
      </c>
      <c r="G57" s="5">
        <f>LN(E57)</f>
        <v>6.5458372164532612</v>
      </c>
      <c r="H57" s="5">
        <f t="shared" si="0"/>
        <v>42.847984864304578</v>
      </c>
      <c r="I57">
        <v>20.960797643326533</v>
      </c>
      <c r="J57" s="6">
        <v>-1.21</v>
      </c>
      <c r="K57">
        <v>1.571</v>
      </c>
      <c r="N57" s="5"/>
      <c r="O57" s="5"/>
      <c r="P57" s="7"/>
      <c r="Q57" s="7"/>
      <c r="S57" s="6"/>
      <c r="AA57" s="6"/>
      <c r="AC57" s="8"/>
      <c r="AD57" s="7"/>
    </row>
    <row r="58" spans="1:30" x14ac:dyDescent="0.25">
      <c r="A58" s="1">
        <v>3</v>
      </c>
      <c r="B58" s="1">
        <v>2006</v>
      </c>
      <c r="C58" s="28">
        <v>0.17947396916176148</v>
      </c>
      <c r="D58" s="4">
        <v>19.292999999999999</v>
      </c>
      <c r="E58" s="4">
        <v>759.64756583466465</v>
      </c>
      <c r="F58" s="5">
        <v>1.4461445350607449</v>
      </c>
      <c r="G58" s="5">
        <f>LN(E58)</f>
        <v>6.6328545965598407</v>
      </c>
      <c r="H58" s="5">
        <f t="shared" si="0"/>
        <v>43.994760099105008</v>
      </c>
      <c r="I58">
        <v>20.960797643326533</v>
      </c>
      <c r="J58" s="6">
        <v>-1.25</v>
      </c>
      <c r="K58">
        <v>1.528</v>
      </c>
      <c r="N58" s="5"/>
      <c r="O58" s="5"/>
      <c r="P58" s="7"/>
      <c r="Q58" s="7"/>
      <c r="S58" s="6"/>
      <c r="AA58" s="6"/>
      <c r="AC58" s="8"/>
      <c r="AD58" s="7"/>
    </row>
    <row r="59" spans="1:30" x14ac:dyDescent="0.25">
      <c r="A59" s="1">
        <v>3</v>
      </c>
      <c r="B59" s="1">
        <v>2007</v>
      </c>
      <c r="C59" s="28">
        <v>0.1797966573591441</v>
      </c>
      <c r="D59" s="4">
        <v>19.413</v>
      </c>
      <c r="E59" s="4">
        <v>824.84935022326044</v>
      </c>
      <c r="F59" s="5">
        <v>1.3826814686972984</v>
      </c>
      <c r="G59" s="5">
        <f>LN(E59)</f>
        <v>6.715200763870226</v>
      </c>
      <c r="H59" s="5">
        <f t="shared" si="0"/>
        <v>45.09392129908327</v>
      </c>
      <c r="I59">
        <v>20.960797643326533</v>
      </c>
      <c r="J59" s="6">
        <v>-1.1499999999999999</v>
      </c>
      <c r="K59">
        <v>1.4890000000000001</v>
      </c>
      <c r="N59" s="5"/>
      <c r="O59" s="5"/>
      <c r="P59" s="7"/>
      <c r="Q59" s="7"/>
      <c r="S59" s="6"/>
      <c r="AA59" s="6"/>
      <c r="AC59" s="8"/>
      <c r="AD59" s="7"/>
    </row>
    <row r="60" spans="1:30" x14ac:dyDescent="0.25">
      <c r="A60" s="1">
        <v>3</v>
      </c>
      <c r="B60" s="1">
        <v>2008</v>
      </c>
      <c r="C60" s="28">
        <v>0.18012050801179114</v>
      </c>
      <c r="D60" s="4">
        <v>19.571000000000002</v>
      </c>
      <c r="E60" s="4">
        <v>867.12146008395814</v>
      </c>
      <c r="F60" s="5">
        <v>1.3332025938013106</v>
      </c>
      <c r="G60" s="5">
        <f>LN(E60)</f>
        <v>6.7651790593375631</v>
      </c>
      <c r="H60" s="5">
        <f t="shared" si="0"/>
        <v>45.767647704899474</v>
      </c>
      <c r="I60">
        <v>20.960797643326533</v>
      </c>
      <c r="J60" s="6">
        <v>-1.23</v>
      </c>
      <c r="K60">
        <v>1.4790000000000001</v>
      </c>
      <c r="N60" s="5"/>
      <c r="O60" s="5"/>
      <c r="P60" s="7"/>
      <c r="Q60" s="7"/>
      <c r="S60" s="6"/>
      <c r="AA60" s="6"/>
      <c r="AC60" s="8"/>
      <c r="AD60" s="7"/>
    </row>
    <row r="61" spans="1:30" x14ac:dyDescent="0.25">
      <c r="A61" s="1">
        <v>3</v>
      </c>
      <c r="B61" s="1">
        <v>2009</v>
      </c>
      <c r="C61" s="28">
        <v>0.18044552741242739</v>
      </c>
      <c r="D61" s="4">
        <v>19.93</v>
      </c>
      <c r="E61" s="4">
        <v>854.95575466952414</v>
      </c>
      <c r="F61" s="5">
        <v>1.0513847537385204</v>
      </c>
      <c r="G61" s="5">
        <f>LN(E61)</f>
        <v>6.7510497186732055</v>
      </c>
      <c r="H61" s="5">
        <f t="shared" si="0"/>
        <v>45.576672303997569</v>
      </c>
      <c r="I61">
        <v>20.960797643326533</v>
      </c>
      <c r="J61" s="6">
        <v>-1.17</v>
      </c>
      <c r="K61">
        <v>1.5</v>
      </c>
      <c r="N61" s="5"/>
      <c r="O61" s="5"/>
      <c r="P61" s="7"/>
      <c r="Q61" s="7"/>
      <c r="S61" s="6"/>
      <c r="AA61" s="6"/>
      <c r="AC61" s="8"/>
      <c r="AD61" s="7"/>
    </row>
    <row r="62" spans="1:30" x14ac:dyDescent="0.25">
      <c r="A62" s="1">
        <v>3</v>
      </c>
      <c r="B62" s="1">
        <v>2010</v>
      </c>
      <c r="C62" s="28">
        <v>0.18077172189944499</v>
      </c>
      <c r="D62" s="4">
        <v>20.294</v>
      </c>
      <c r="E62" s="4">
        <v>892.10044206098826</v>
      </c>
      <c r="F62" s="5">
        <v>1.1360371823602731</v>
      </c>
      <c r="G62" s="5">
        <f>LN(E62)</f>
        <v>6.7935787294481305</v>
      </c>
      <c r="H62" s="5">
        <f t="shared" si="0"/>
        <v>46.152711953210073</v>
      </c>
      <c r="I62">
        <v>21.527305687740768</v>
      </c>
      <c r="J62" s="6">
        <v>-1.24</v>
      </c>
      <c r="K62">
        <v>1.5389999999999999</v>
      </c>
      <c r="N62" s="5"/>
      <c r="O62" s="5"/>
      <c r="P62" s="7"/>
      <c r="Q62" s="7"/>
      <c r="S62" s="6"/>
      <c r="AA62" s="6"/>
      <c r="AC62" s="8"/>
      <c r="AD62" s="7"/>
    </row>
    <row r="63" spans="1:30" x14ac:dyDescent="0.25">
      <c r="A63" s="1">
        <v>3</v>
      </c>
      <c r="B63" s="1">
        <v>2011</v>
      </c>
      <c r="C63" s="28">
        <v>3.2909097262029547</v>
      </c>
      <c r="D63" s="4">
        <v>20.663</v>
      </c>
      <c r="E63" s="4">
        <v>940.11181946970135</v>
      </c>
      <c r="F63" s="5">
        <v>1.1358184352874097</v>
      </c>
      <c r="G63" s="5">
        <f>LN(E63)</f>
        <v>6.8459988250719013</v>
      </c>
      <c r="H63" s="5">
        <f t="shared" si="0"/>
        <v>46.867699912885854</v>
      </c>
      <c r="I63">
        <v>21.527305687740768</v>
      </c>
      <c r="J63" s="6">
        <v>-1.24</v>
      </c>
      <c r="K63">
        <v>1.589</v>
      </c>
      <c r="N63" s="5"/>
      <c r="O63" s="5"/>
      <c r="P63" s="7"/>
      <c r="Q63" s="7"/>
      <c r="S63" s="6"/>
      <c r="AA63" s="6"/>
      <c r="AC63" s="8"/>
      <c r="AD63" s="7"/>
    </row>
    <row r="64" spans="1:30" x14ac:dyDescent="0.25">
      <c r="A64" s="1">
        <v>3</v>
      </c>
      <c r="B64" s="1">
        <v>2012</v>
      </c>
      <c r="C64" s="28">
        <v>3.4028959603341349</v>
      </c>
      <c r="D64" s="4">
        <v>21.036999999999999</v>
      </c>
      <c r="E64" s="4">
        <v>992.54983423169892</v>
      </c>
      <c r="F64" s="5">
        <v>1.2059743750451384</v>
      </c>
      <c r="G64" s="5">
        <f>LN(E64)</f>
        <v>6.9002772221136199</v>
      </c>
      <c r="H64" s="5">
        <f t="shared" si="0"/>
        <v>47.613825742020055</v>
      </c>
      <c r="I64">
        <v>21.527305687740768</v>
      </c>
      <c r="J64" s="6">
        <v>-1.0700000999999999</v>
      </c>
      <c r="K64">
        <v>1.63</v>
      </c>
      <c r="N64" s="5"/>
      <c r="O64" s="5"/>
      <c r="P64" s="7"/>
      <c r="Q64" s="7"/>
      <c r="S64" s="6"/>
      <c r="AA64" s="6"/>
      <c r="AC64" s="8"/>
      <c r="AD64" s="7"/>
    </row>
    <row r="65" spans="1:30" x14ac:dyDescent="0.25">
      <c r="A65" s="1">
        <v>3</v>
      </c>
      <c r="B65" s="1">
        <v>2013</v>
      </c>
      <c r="C65" s="28">
        <v>3.522772234389989</v>
      </c>
      <c r="D65" s="4">
        <v>21.414999999999999</v>
      </c>
      <c r="E65" s="4">
        <v>1048.1324947075545</v>
      </c>
      <c r="F65" s="5">
        <v>1.3004648667257386</v>
      </c>
      <c r="G65" s="5">
        <f>LN(E65)</f>
        <v>6.9547652831375295</v>
      </c>
      <c r="H65" s="5">
        <f t="shared" si="0"/>
        <v>48.368760143535042</v>
      </c>
      <c r="I65">
        <v>21.527305687740768</v>
      </c>
      <c r="J65" s="6">
        <v>-1.05</v>
      </c>
      <c r="K65">
        <v>1.65</v>
      </c>
      <c r="N65" s="5"/>
      <c r="O65" s="5"/>
      <c r="P65" s="7"/>
      <c r="Q65" s="7"/>
      <c r="S65" s="6"/>
      <c r="AA65" s="6"/>
      <c r="AC65" s="8"/>
      <c r="AD65" s="7"/>
    </row>
    <row r="66" spans="1:30" x14ac:dyDescent="0.25">
      <c r="A66" s="1">
        <v>3</v>
      </c>
      <c r="B66" s="1">
        <v>2014</v>
      </c>
      <c r="C66" s="28">
        <v>3.6514028397960252</v>
      </c>
      <c r="D66" s="4">
        <v>21.798999999999999</v>
      </c>
      <c r="E66" s="4">
        <v>1104.749969523222</v>
      </c>
      <c r="F66" s="5">
        <v>1.2961223231026964</v>
      </c>
      <c r="G66" s="5">
        <f>LN(E66)</f>
        <v>7.0073743164238129</v>
      </c>
      <c r="H66" s="5">
        <f t="shared" ref="H66:H129" si="1">(G66^2)</f>
        <v>49.1032948104761</v>
      </c>
      <c r="I66">
        <v>21.527305687740768</v>
      </c>
      <c r="J66" s="6">
        <v>-1.1399999999999999</v>
      </c>
      <c r="K66">
        <v>1.6379999999999999</v>
      </c>
      <c r="N66" s="5"/>
      <c r="O66" s="5"/>
      <c r="P66" s="7"/>
      <c r="Q66" s="7"/>
      <c r="S66" s="6"/>
      <c r="AA66" s="6"/>
      <c r="AC66" s="8"/>
      <c r="AD66" s="7"/>
    </row>
    <row r="67" spans="1:30" x14ac:dyDescent="0.25">
      <c r="A67" s="1">
        <v>3</v>
      </c>
      <c r="B67" s="1">
        <v>2015</v>
      </c>
      <c r="C67" s="28">
        <v>3.7897830870590345</v>
      </c>
      <c r="D67" s="4">
        <v>22.187999999999999</v>
      </c>
      <c r="E67" s="4">
        <v>1162.9049948940224</v>
      </c>
      <c r="F67" s="5">
        <v>1.2786406699657957</v>
      </c>
      <c r="G67" s="5">
        <f>LN(E67)</f>
        <v>7.0586764594948832</v>
      </c>
      <c r="H67" s="5">
        <f t="shared" si="1"/>
        <v>49.824913359827221</v>
      </c>
      <c r="I67">
        <v>22.156129617040563</v>
      </c>
      <c r="J67" s="6">
        <v>-1.1200000000000001</v>
      </c>
      <c r="K67">
        <v>1.6040000000000001</v>
      </c>
      <c r="N67" s="5"/>
      <c r="O67" s="5"/>
      <c r="P67" s="7"/>
      <c r="Q67" s="7"/>
      <c r="S67" s="6"/>
      <c r="AA67" s="6"/>
      <c r="AC67" s="8"/>
      <c r="AD67" s="7"/>
    </row>
    <row r="68" spans="1:30" x14ac:dyDescent="0.25">
      <c r="A68" s="1">
        <v>3</v>
      </c>
      <c r="B68" s="1">
        <v>2016</v>
      </c>
      <c r="C68" s="28">
        <v>1.7598413893353666</v>
      </c>
      <c r="D68" s="4">
        <v>22.582000000000001</v>
      </c>
      <c r="E68" s="4">
        <v>1224.2204280323715</v>
      </c>
      <c r="F68" s="5">
        <v>1.2695002897598804</v>
      </c>
      <c r="G68" s="5">
        <f>LN(E68)</f>
        <v>7.1100595351200688</v>
      </c>
      <c r="H68" s="5">
        <f t="shared" si="1"/>
        <v>50.552946592951812</v>
      </c>
      <c r="I68">
        <v>22.156129617040563</v>
      </c>
      <c r="J68" s="6">
        <v>-1.27</v>
      </c>
      <c r="K68">
        <v>1.5649999999999999</v>
      </c>
      <c r="N68" s="5"/>
      <c r="O68" s="5"/>
      <c r="P68" s="7"/>
      <c r="Q68" s="7"/>
      <c r="S68" s="6"/>
      <c r="AA68" s="6"/>
      <c r="AC68" s="8"/>
      <c r="AD68" s="7"/>
    </row>
    <row r="69" spans="1:30" x14ac:dyDescent="0.25">
      <c r="A69" s="1">
        <v>3</v>
      </c>
      <c r="B69" s="1">
        <v>2017</v>
      </c>
      <c r="C69" s="28">
        <v>1.7913666002004378</v>
      </c>
      <c r="D69" s="4">
        <v>22.98</v>
      </c>
      <c r="E69" s="4">
        <v>1289.9858141540103</v>
      </c>
      <c r="F69" s="5">
        <v>1.2478777354827641</v>
      </c>
      <c r="G69" s="5">
        <f>LN(E69)</f>
        <v>7.1623865005154155</v>
      </c>
      <c r="H69" s="5">
        <f t="shared" si="1"/>
        <v>51.299780382765462</v>
      </c>
      <c r="I69">
        <v>22.156129617040563</v>
      </c>
      <c r="J69" s="6">
        <v>-1.29</v>
      </c>
      <c r="K69">
        <v>1.53</v>
      </c>
      <c r="N69" s="5"/>
      <c r="O69" s="5"/>
      <c r="P69" s="7"/>
      <c r="Q69" s="7"/>
      <c r="S69" s="6"/>
      <c r="AA69" s="6"/>
      <c r="AC69" s="8"/>
      <c r="AD69" s="7"/>
    </row>
    <row r="70" spans="1:30" x14ac:dyDescent="0.25">
      <c r="A70" s="1">
        <v>3</v>
      </c>
      <c r="B70" s="1">
        <v>2018</v>
      </c>
      <c r="C70" s="28">
        <v>1.8240418771615794</v>
      </c>
      <c r="D70" s="4">
        <v>23.388000000000002</v>
      </c>
      <c r="E70" s="4">
        <v>1365.8290574302</v>
      </c>
      <c r="F70" s="5">
        <v>1.2489861283252051</v>
      </c>
      <c r="G70" s="5">
        <f>LN(E70)</f>
        <v>7.2195168913264514</v>
      </c>
      <c r="H70" s="5">
        <f t="shared" si="1"/>
        <v>52.121424144147952</v>
      </c>
      <c r="I70">
        <v>22.156129617040563</v>
      </c>
      <c r="J70" s="6">
        <v>-1.3099999</v>
      </c>
      <c r="K70">
        <v>1.49</v>
      </c>
      <c r="N70" s="5"/>
      <c r="O70" s="5"/>
      <c r="P70" s="7"/>
      <c r="Q70" s="7"/>
      <c r="S70" s="6"/>
      <c r="AA70" s="6"/>
      <c r="AC70" s="8"/>
      <c r="AD70" s="7"/>
    </row>
    <row r="71" spans="1:30" x14ac:dyDescent="0.25">
      <c r="A71" s="1">
        <v>4</v>
      </c>
      <c r="B71" s="1">
        <v>1996</v>
      </c>
      <c r="C71" s="28">
        <v>0.23704207780424069</v>
      </c>
      <c r="D71" s="4">
        <v>18.234000000000002</v>
      </c>
      <c r="E71" s="4">
        <v>797.62002104877149</v>
      </c>
      <c r="F71" s="5">
        <v>0.63757173609978901</v>
      </c>
      <c r="G71" s="5">
        <f>LN(E71)</f>
        <v>6.6816323199483998</v>
      </c>
      <c r="H71" s="5">
        <f t="shared" si="1"/>
        <v>44.644210458979032</v>
      </c>
      <c r="I71">
        <v>3.5701906412478337</v>
      </c>
      <c r="J71" s="6">
        <v>-0.72000003000000001</v>
      </c>
      <c r="K71">
        <v>2.1379999999999999</v>
      </c>
      <c r="N71" s="5"/>
      <c r="O71" s="5"/>
      <c r="P71" s="7"/>
      <c r="Q71" s="7"/>
      <c r="S71" s="6"/>
      <c r="AA71" s="6"/>
      <c r="AC71" s="8"/>
      <c r="AD71" s="7"/>
    </row>
    <row r="72" spans="1:30" x14ac:dyDescent="0.25">
      <c r="A72" s="1">
        <v>4</v>
      </c>
      <c r="B72" s="1">
        <v>1997</v>
      </c>
      <c r="C72" s="28">
        <v>0.23760530234990396</v>
      </c>
      <c r="D72" s="4">
        <v>19.12</v>
      </c>
      <c r="E72" s="4">
        <v>835.70306360830625</v>
      </c>
      <c r="F72" s="5">
        <v>0.65156970765945843</v>
      </c>
      <c r="G72" s="5">
        <f>LN(E72)</f>
        <v>6.7282733629194293</v>
      </c>
      <c r="H72" s="5">
        <f t="shared" si="1"/>
        <v>45.269662446171125</v>
      </c>
      <c r="I72">
        <v>3.7001733102253036</v>
      </c>
      <c r="J72" s="6">
        <v>-0.66000002999999996</v>
      </c>
      <c r="K72">
        <v>1.982</v>
      </c>
      <c r="N72" s="5"/>
      <c r="O72" s="5"/>
      <c r="P72" s="7"/>
      <c r="Q72" s="7"/>
      <c r="S72" s="6"/>
      <c r="AA72" s="6"/>
      <c r="AC72" s="8"/>
      <c r="AD72" s="7"/>
    </row>
    <row r="73" spans="1:30" x14ac:dyDescent="0.25">
      <c r="A73" s="1">
        <v>4</v>
      </c>
      <c r="B73" s="1">
        <v>1998</v>
      </c>
      <c r="C73" s="28">
        <v>0.2381712097729955</v>
      </c>
      <c r="D73" s="4">
        <v>20.039000000000001</v>
      </c>
      <c r="E73" s="4">
        <v>852.93554606571479</v>
      </c>
      <c r="F73" s="5">
        <v>0.84269540509351182</v>
      </c>
      <c r="G73" s="5">
        <f>LN(E73)</f>
        <v>6.7486839831663277</v>
      </c>
      <c r="H73" s="5">
        <f t="shared" si="1"/>
        <v>45.544735504645729</v>
      </c>
      <c r="I73">
        <v>3.7348353552859619</v>
      </c>
      <c r="J73" s="6">
        <v>-0.60000001999999997</v>
      </c>
      <c r="K73">
        <v>1.85</v>
      </c>
      <c r="N73" s="5"/>
      <c r="O73" s="5"/>
      <c r="P73" s="7"/>
      <c r="Q73" s="7"/>
      <c r="S73" s="6"/>
      <c r="AA73" s="6"/>
      <c r="AC73" s="8"/>
      <c r="AD73" s="7"/>
    </row>
    <row r="74" spans="1:30" x14ac:dyDescent="0.25">
      <c r="A74" s="1">
        <v>4</v>
      </c>
      <c r="B74" s="1">
        <v>1999</v>
      </c>
      <c r="C74" s="28">
        <v>0.2387398192888055</v>
      </c>
      <c r="D74" s="4">
        <v>20.991</v>
      </c>
      <c r="E74" s="4">
        <v>899.39119506086683</v>
      </c>
      <c r="F74" s="5">
        <v>0.80058456163162928</v>
      </c>
      <c r="G74" s="5">
        <f>LN(E74)</f>
        <v>6.8017180844964553</v>
      </c>
      <c r="H74" s="5">
        <f t="shared" si="1"/>
        <v>46.263368900966128</v>
      </c>
      <c r="I74">
        <v>3.7998266897746968</v>
      </c>
      <c r="J74" s="6">
        <v>-0.745</v>
      </c>
      <c r="K74">
        <v>1.748</v>
      </c>
      <c r="N74" s="5"/>
      <c r="O74" s="5"/>
      <c r="P74" s="7"/>
      <c r="Q74" s="7"/>
      <c r="S74" s="6"/>
      <c r="AA74" s="6"/>
      <c r="AC74" s="8"/>
      <c r="AD74" s="7"/>
    </row>
    <row r="75" spans="1:30" x14ac:dyDescent="0.25">
      <c r="A75" s="1">
        <v>4</v>
      </c>
      <c r="B75" s="1">
        <v>2000</v>
      </c>
      <c r="C75" s="28">
        <v>0.23931115029656147</v>
      </c>
      <c r="D75" s="4">
        <v>21.977</v>
      </c>
      <c r="E75" s="4">
        <v>935.75133098901279</v>
      </c>
      <c r="F75" s="5">
        <v>0.68837301368337223</v>
      </c>
      <c r="G75" s="5">
        <f>LN(E75)</f>
        <v>6.8413497691602432</v>
      </c>
      <c r="H75" s="5">
        <f t="shared" si="1"/>
        <v>46.804066663988912</v>
      </c>
      <c r="I75">
        <v>3.9861351819757362</v>
      </c>
      <c r="J75" s="6">
        <v>-0.88999998999999996</v>
      </c>
      <c r="K75">
        <v>1.6739999999999999</v>
      </c>
      <c r="N75" s="5"/>
      <c r="O75" s="5"/>
      <c r="P75" s="7"/>
      <c r="Q75" s="7"/>
      <c r="S75" s="6"/>
      <c r="AA75" s="6"/>
      <c r="AC75" s="8"/>
      <c r="AD75" s="7"/>
    </row>
    <row r="76" spans="1:30" x14ac:dyDescent="0.25">
      <c r="A76" s="1">
        <v>4</v>
      </c>
      <c r="B76" s="1">
        <v>2001</v>
      </c>
      <c r="C76" s="28">
        <v>0.27804878048780568</v>
      </c>
      <c r="D76" s="4">
        <v>22.992999999999999</v>
      </c>
      <c r="E76" s="4">
        <v>973.85975494225704</v>
      </c>
      <c r="F76" s="5">
        <v>0.65899436879848172</v>
      </c>
      <c r="G76" s="5">
        <f>LN(E76)</f>
        <v>6.8812673045095076</v>
      </c>
      <c r="H76" s="5">
        <f t="shared" si="1"/>
        <v>47.351839716111542</v>
      </c>
      <c r="I76">
        <v>4.2027729636048523</v>
      </c>
      <c r="J76" s="6">
        <v>-1.02</v>
      </c>
      <c r="K76">
        <v>1.6</v>
      </c>
      <c r="N76" s="5"/>
      <c r="O76" s="5"/>
      <c r="P76" s="7"/>
      <c r="Q76" s="7"/>
      <c r="S76" s="6"/>
      <c r="AA76" s="6"/>
      <c r="AC76" s="8"/>
      <c r="AD76" s="7"/>
    </row>
    <row r="77" spans="1:30" x14ac:dyDescent="0.25">
      <c r="A77" s="1">
        <v>4</v>
      </c>
      <c r="B77" s="1">
        <v>2002</v>
      </c>
      <c r="C77" s="28">
        <v>0.27882404735119126</v>
      </c>
      <c r="D77" s="4">
        <v>24.044</v>
      </c>
      <c r="E77" s="4">
        <v>1015.7901131185887</v>
      </c>
      <c r="F77" s="5">
        <v>0.67254902852353227</v>
      </c>
      <c r="G77" s="5">
        <f>LN(E77)</f>
        <v>6.9234220252213223</v>
      </c>
      <c r="H77" s="5">
        <f t="shared" si="1"/>
        <v>47.933772539319719</v>
      </c>
      <c r="I77">
        <v>4.3977469670710567</v>
      </c>
      <c r="J77" s="6">
        <v>-1.1499999999999999</v>
      </c>
      <c r="K77">
        <v>1.5349999999999999</v>
      </c>
      <c r="N77" s="5"/>
      <c r="O77" s="5"/>
      <c r="P77" s="7"/>
      <c r="Q77" s="7"/>
      <c r="S77" s="6"/>
      <c r="AA77" s="6"/>
      <c r="AC77" s="8"/>
      <c r="AD77" s="7"/>
    </row>
    <row r="78" spans="1:30" x14ac:dyDescent="0.25">
      <c r="A78" s="1">
        <v>4</v>
      </c>
      <c r="B78" s="1">
        <v>2003</v>
      </c>
      <c r="C78" s="28">
        <v>0.27960364956340783</v>
      </c>
      <c r="D78" s="4">
        <v>25.126000000000001</v>
      </c>
      <c r="E78" s="4">
        <v>1061.3064264813872</v>
      </c>
      <c r="F78" s="5">
        <v>0.60572095882218624</v>
      </c>
      <c r="G78" s="5">
        <f>LN(E78)</f>
        <v>6.9672559060414319</v>
      </c>
      <c r="H78" s="5">
        <f t="shared" si="1"/>
        <v>48.542654860269216</v>
      </c>
      <c r="I78">
        <v>4.592720970537262</v>
      </c>
      <c r="J78" s="6">
        <v>-1.1799999000000001</v>
      </c>
      <c r="K78">
        <v>1.5069999999999999</v>
      </c>
      <c r="N78" s="5"/>
      <c r="O78" s="5"/>
      <c r="P78" s="7"/>
      <c r="Q78" s="7"/>
      <c r="S78" s="6"/>
      <c r="AA78" s="6"/>
      <c r="AC78" s="8"/>
      <c r="AD78" s="7"/>
    </row>
    <row r="79" spans="1:30" x14ac:dyDescent="0.25">
      <c r="A79" s="1">
        <v>4</v>
      </c>
      <c r="B79" s="1">
        <v>2004</v>
      </c>
      <c r="C79" s="28">
        <v>0.28038762359191383</v>
      </c>
      <c r="D79" s="4">
        <v>26.242000000000001</v>
      </c>
      <c r="E79" s="4">
        <v>1111.7245428423585</v>
      </c>
      <c r="F79" s="5">
        <v>0.66079751621756144</v>
      </c>
      <c r="G79" s="5">
        <f>LN(E79)</f>
        <v>7.0136677308532676</v>
      </c>
      <c r="H79" s="5">
        <f t="shared" si="1"/>
        <v>49.191535038812425</v>
      </c>
      <c r="I79">
        <v>4.7876949740034664</v>
      </c>
      <c r="J79" s="6">
        <v>-1.24</v>
      </c>
      <c r="K79">
        <v>1.5229999999999999</v>
      </c>
      <c r="N79" s="5"/>
      <c r="O79" s="5"/>
      <c r="P79" s="7"/>
      <c r="Q79" s="7"/>
      <c r="S79" s="6"/>
      <c r="AA79" s="6"/>
      <c r="AC79" s="8"/>
      <c r="AD79" s="7"/>
    </row>
    <row r="80" spans="1:30" x14ac:dyDescent="0.25">
      <c r="A80" s="1">
        <v>4</v>
      </c>
      <c r="B80" s="1">
        <v>2005</v>
      </c>
      <c r="C80" s="28">
        <v>0.2811760063141287</v>
      </c>
      <c r="D80" s="4">
        <v>27.186</v>
      </c>
      <c r="E80" s="4">
        <v>1172.2173464433149</v>
      </c>
      <c r="F80" s="5">
        <v>0.71792646275403804</v>
      </c>
      <c r="G80" s="5">
        <f>LN(E80)</f>
        <v>7.0666524021270991</v>
      </c>
      <c r="H80" s="5">
        <f t="shared" si="1"/>
        <v>49.937576172488697</v>
      </c>
      <c r="I80">
        <v>4.9826689774696709</v>
      </c>
      <c r="J80" s="6">
        <v>-1.3</v>
      </c>
      <c r="K80">
        <v>1.5680000000000001</v>
      </c>
      <c r="N80" s="5"/>
      <c r="O80" s="5"/>
      <c r="P80" s="7"/>
      <c r="Q80" s="7"/>
      <c r="S80" s="6"/>
      <c r="AA80" s="6"/>
      <c r="AC80" s="8"/>
      <c r="AD80" s="7"/>
    </row>
    <row r="81" spans="1:30" x14ac:dyDescent="0.25">
      <c r="A81" s="1">
        <v>4</v>
      </c>
      <c r="B81" s="1">
        <v>2006</v>
      </c>
      <c r="C81" s="28">
        <v>0.28196883502349823</v>
      </c>
      <c r="D81" s="4">
        <v>27.748000000000001</v>
      </c>
      <c r="E81" s="4">
        <v>1252.6939032938626</v>
      </c>
      <c r="F81" s="5">
        <v>0.81961375416527138</v>
      </c>
      <c r="G81" s="5">
        <f>LN(E81)</f>
        <v>7.1330516339857946</v>
      </c>
      <c r="H81" s="5">
        <f t="shared" si="1"/>
        <v>50.880425613107413</v>
      </c>
      <c r="I81">
        <v>5.1993067590987865</v>
      </c>
      <c r="J81" s="6">
        <v>-1.3099999</v>
      </c>
      <c r="K81">
        <v>1.6279999999999999</v>
      </c>
      <c r="N81" s="5"/>
      <c r="O81" s="5"/>
      <c r="P81" s="7"/>
      <c r="Q81" s="7"/>
      <c r="S81" s="6"/>
      <c r="AA81" s="6"/>
      <c r="AC81" s="8"/>
      <c r="AD81" s="7"/>
    </row>
    <row r="82" spans="1:30" x14ac:dyDescent="0.25">
      <c r="A82" s="1">
        <v>4</v>
      </c>
      <c r="B82" s="1">
        <v>2007</v>
      </c>
      <c r="C82" s="28">
        <v>0.28276614743526229</v>
      </c>
      <c r="D82" s="4">
        <v>28.315999999999999</v>
      </c>
      <c r="E82" s="4">
        <v>1325.4416443722864</v>
      </c>
      <c r="F82" s="5">
        <v>0.79212628902447713</v>
      </c>
      <c r="G82" s="5">
        <f>LN(E82)</f>
        <v>7.189500999390102</v>
      </c>
      <c r="H82" s="5">
        <f t="shared" si="1"/>
        <v>51.688924620231276</v>
      </c>
      <c r="I82">
        <v>5.3726169844020797</v>
      </c>
      <c r="J82" s="6">
        <v>-1.27</v>
      </c>
      <c r="K82">
        <v>1.677</v>
      </c>
      <c r="N82" s="5"/>
      <c r="O82" s="5"/>
      <c r="P82" s="7"/>
      <c r="Q82" s="7"/>
      <c r="S82" s="6"/>
      <c r="AA82" s="6"/>
      <c r="AC82" s="8"/>
      <c r="AD82" s="7"/>
    </row>
    <row r="83" spans="1:30" x14ac:dyDescent="0.25">
      <c r="A83" s="1">
        <v>4</v>
      </c>
      <c r="B83" s="1">
        <v>2008</v>
      </c>
      <c r="C83" s="28">
        <v>0.28356798169245395</v>
      </c>
      <c r="D83" s="4">
        <v>28.893000000000001</v>
      </c>
      <c r="E83" s="4">
        <v>1405.1235049071829</v>
      </c>
      <c r="F83" s="5">
        <v>0.8184918209353963</v>
      </c>
      <c r="G83" s="5">
        <f>LN(E83)</f>
        <v>7.2478804817530582</v>
      </c>
      <c r="H83" s="5">
        <f t="shared" si="1"/>
        <v>52.531771477776942</v>
      </c>
      <c r="I83">
        <v>5.5892547660311962</v>
      </c>
      <c r="J83" s="6">
        <v>-1.2</v>
      </c>
      <c r="K83">
        <v>1.696</v>
      </c>
      <c r="N83" s="5"/>
      <c r="O83" s="5"/>
      <c r="P83" s="7"/>
      <c r="Q83" s="7"/>
      <c r="S83" s="6"/>
      <c r="AA83" s="6"/>
      <c r="AC83" s="8"/>
      <c r="AD83" s="7"/>
    </row>
    <row r="84" spans="1:30" x14ac:dyDescent="0.25">
      <c r="A84" s="1">
        <v>4</v>
      </c>
      <c r="B84" s="1">
        <v>2009</v>
      </c>
      <c r="C84" s="28">
        <v>0.28437437637198243</v>
      </c>
      <c r="D84" s="4">
        <v>29.475000000000001</v>
      </c>
      <c r="E84" s="4">
        <v>1485.4765621570698</v>
      </c>
      <c r="F84" s="5">
        <v>0.76930826219968307</v>
      </c>
      <c r="G84" s="5">
        <f>LN(E84)</f>
        <v>7.3034909170313531</v>
      </c>
      <c r="H84" s="5">
        <f t="shared" si="1"/>
        <v>53.340979575159473</v>
      </c>
      <c r="I84">
        <v>5.8925476603119584</v>
      </c>
      <c r="J84" s="6">
        <v>-1.24</v>
      </c>
      <c r="K84">
        <v>1.673</v>
      </c>
      <c r="N84" s="5"/>
      <c r="O84" s="5"/>
      <c r="P84" s="7"/>
      <c r="Q84" s="7"/>
      <c r="S84" s="6"/>
      <c r="AA84" s="6"/>
      <c r="AC84" s="8"/>
      <c r="AD84" s="7"/>
    </row>
    <row r="85" spans="1:30" x14ac:dyDescent="0.25">
      <c r="A85" s="1">
        <v>4</v>
      </c>
      <c r="B85" s="1">
        <v>2010</v>
      </c>
      <c r="C85" s="28">
        <v>0.28518537049081988</v>
      </c>
      <c r="D85" s="4">
        <v>30.064</v>
      </c>
      <c r="E85" s="4">
        <v>1586.2029295506406</v>
      </c>
      <c r="F85" s="5">
        <v>0.84720337891719555</v>
      </c>
      <c r="G85" s="5">
        <f>LN(E85)</f>
        <v>7.3690983445461651</v>
      </c>
      <c r="H85" s="5">
        <f t="shared" si="1"/>
        <v>54.303610411593034</v>
      </c>
      <c r="I85">
        <v>6.0658578856152516</v>
      </c>
      <c r="J85" s="6">
        <v>-1.1900001</v>
      </c>
      <c r="K85">
        <v>1.6220000000000001</v>
      </c>
      <c r="N85" s="5"/>
      <c r="O85" s="5"/>
      <c r="P85" s="7"/>
      <c r="Q85" s="7"/>
      <c r="S85" s="6"/>
      <c r="AA85" s="6"/>
      <c r="AC85" s="8"/>
      <c r="AD85" s="7"/>
    </row>
    <row r="86" spans="1:30" x14ac:dyDescent="0.25">
      <c r="A86" s="1">
        <v>4</v>
      </c>
      <c r="B86" s="1">
        <v>2011</v>
      </c>
      <c r="C86" s="28">
        <v>0.20365396534930352</v>
      </c>
      <c r="D86" s="4">
        <v>30.66</v>
      </c>
      <c r="E86" s="4">
        <v>1687.1473691444282</v>
      </c>
      <c r="F86" s="5">
        <v>0.91698695867333602</v>
      </c>
      <c r="G86" s="5">
        <f>LN(E86)</f>
        <v>7.4307944344772263</v>
      </c>
      <c r="H86" s="5">
        <f t="shared" si="1"/>
        <v>55.216705927457724</v>
      </c>
      <c r="I86">
        <v>6.1871750433275565</v>
      </c>
      <c r="J86" s="6">
        <v>-1.1799999000000001</v>
      </c>
      <c r="K86">
        <v>1.5620000000000001</v>
      </c>
      <c r="N86" s="5"/>
      <c r="O86" s="5"/>
      <c r="P86" s="7"/>
      <c r="Q86" s="7"/>
      <c r="S86" s="6"/>
      <c r="AA86" s="6"/>
      <c r="AC86" s="8"/>
      <c r="AD86" s="7"/>
    </row>
    <row r="87" spans="1:30" x14ac:dyDescent="0.25">
      <c r="A87" s="1">
        <v>4</v>
      </c>
      <c r="B87" s="1">
        <v>2012</v>
      </c>
      <c r="C87" s="28">
        <v>0.20406956110257921</v>
      </c>
      <c r="D87" s="4">
        <v>31.263999999999999</v>
      </c>
      <c r="E87" s="4">
        <v>1795.1376305242841</v>
      </c>
      <c r="F87" s="5">
        <v>0.98185126430630987</v>
      </c>
      <c r="G87" s="5">
        <f>LN(E87)</f>
        <v>7.4928369723698367</v>
      </c>
      <c r="H87" s="5">
        <f t="shared" si="1"/>
        <v>56.142605894512378</v>
      </c>
      <c r="I87">
        <v>6.2824956672443673</v>
      </c>
      <c r="J87" s="6">
        <v>-1.02</v>
      </c>
      <c r="K87">
        <v>1.516</v>
      </c>
      <c r="N87" s="5"/>
      <c r="O87" s="5"/>
      <c r="P87" s="7"/>
      <c r="Q87" s="7"/>
      <c r="S87" s="6"/>
      <c r="AA87" s="6"/>
      <c r="AC87" s="8"/>
      <c r="AD87" s="7"/>
    </row>
    <row r="88" spans="1:30" x14ac:dyDescent="0.25">
      <c r="A88" s="1">
        <v>4</v>
      </c>
      <c r="B88" s="1">
        <v>2013</v>
      </c>
      <c r="C88" s="28">
        <v>0.20448685653319956</v>
      </c>
      <c r="D88" s="4">
        <v>31.872</v>
      </c>
      <c r="E88" s="4">
        <v>1910.5310512967562</v>
      </c>
      <c r="F88" s="5">
        <v>0.98179146616070834</v>
      </c>
      <c r="G88" s="5">
        <f>LN(E88)</f>
        <v>7.5551365197236056</v>
      </c>
      <c r="H88" s="5">
        <f t="shared" si="1"/>
        <v>57.080087831661316</v>
      </c>
      <c r="I88">
        <v>6.4514731369150784</v>
      </c>
      <c r="J88" s="6">
        <v>-0.93000000999999999</v>
      </c>
      <c r="K88">
        <v>1.49</v>
      </c>
      <c r="N88" s="5"/>
      <c r="O88" s="5"/>
      <c r="P88" s="7"/>
      <c r="Q88" s="7"/>
      <c r="S88" s="6"/>
      <c r="AA88" s="6"/>
      <c r="AC88" s="8"/>
      <c r="AD88" s="7"/>
    </row>
    <row r="89" spans="1:30" x14ac:dyDescent="0.25">
      <c r="A89" s="1">
        <v>4</v>
      </c>
      <c r="B89" s="1">
        <v>2014</v>
      </c>
      <c r="C89" s="28">
        <v>0.20490586208943848</v>
      </c>
      <c r="D89" s="4">
        <v>32.487000000000002</v>
      </c>
      <c r="E89" s="4">
        <v>2025.4721600519561</v>
      </c>
      <c r="F89" s="5">
        <v>0.99059738292599619</v>
      </c>
      <c r="G89" s="5">
        <f>LN(E89)</f>
        <v>7.6135581178195553</v>
      </c>
      <c r="H89" s="5">
        <f t="shared" si="1"/>
        <v>57.966267213416046</v>
      </c>
      <c r="I89">
        <v>6.9150779896013868</v>
      </c>
      <c r="J89" s="6">
        <v>-0.85000001999999997</v>
      </c>
      <c r="K89">
        <v>1.494</v>
      </c>
      <c r="N89" s="5"/>
      <c r="O89" s="5"/>
      <c r="P89" s="7"/>
      <c r="Q89" s="7"/>
      <c r="S89" s="6"/>
      <c r="AA89" s="6"/>
      <c r="AC89" s="8"/>
      <c r="AD89" s="7"/>
    </row>
    <row r="90" spans="1:30" x14ac:dyDescent="0.25">
      <c r="A90" s="1">
        <v>4</v>
      </c>
      <c r="B90" s="1">
        <v>2015</v>
      </c>
      <c r="C90" s="28">
        <v>0.20532658830532385</v>
      </c>
      <c r="D90" s="4">
        <v>33.107999999999997</v>
      </c>
      <c r="E90" s="4">
        <v>2140.0443228004438</v>
      </c>
      <c r="F90" s="5">
        <v>0.85798321703766256</v>
      </c>
      <c r="G90" s="5">
        <f>LN(E90)</f>
        <v>7.6685818193904076</v>
      </c>
      <c r="H90" s="5">
        <f t="shared" si="1"/>
        <v>58.807147120685094</v>
      </c>
      <c r="I90">
        <v>7.1490467937608315</v>
      </c>
      <c r="J90" s="6">
        <v>-0.91000002999999996</v>
      </c>
      <c r="K90">
        <v>1.516</v>
      </c>
      <c r="N90" s="5"/>
      <c r="O90" s="5"/>
      <c r="P90" s="7"/>
      <c r="Q90" s="7"/>
      <c r="S90" s="6"/>
      <c r="AA90" s="6"/>
      <c r="AC90" s="8"/>
      <c r="AD90" s="7"/>
    </row>
    <row r="91" spans="1:30" x14ac:dyDescent="0.25">
      <c r="A91" s="1">
        <v>4</v>
      </c>
      <c r="B91" s="1">
        <v>2016</v>
      </c>
      <c r="C91" s="28">
        <v>0.20574904580151934</v>
      </c>
      <c r="D91" s="4">
        <v>33.735999999999997</v>
      </c>
      <c r="E91" s="4">
        <v>2255.3118788764373</v>
      </c>
      <c r="F91" s="5">
        <v>0.75091890920644477</v>
      </c>
      <c r="G91" s="5">
        <f>LN(E91)</f>
        <v>7.7210435478618988</v>
      </c>
      <c r="H91" s="5">
        <f t="shared" si="1"/>
        <v>59.614513467979862</v>
      </c>
      <c r="I91">
        <v>7.1490467937608315</v>
      </c>
      <c r="J91" s="6">
        <v>-0.94999999000000002</v>
      </c>
      <c r="K91">
        <v>1.5409999999999999</v>
      </c>
      <c r="N91" s="5"/>
      <c r="O91" s="5"/>
      <c r="P91" s="7"/>
      <c r="Q91" s="7"/>
      <c r="S91" s="6"/>
      <c r="AA91" s="6"/>
      <c r="AC91" s="8"/>
      <c r="AD91" s="7"/>
    </row>
    <row r="92" spans="1:30" x14ac:dyDescent="0.25">
      <c r="A92" s="1">
        <v>4</v>
      </c>
      <c r="B92" s="1">
        <v>2017</v>
      </c>
      <c r="C92" s="28">
        <v>0.2061732452864137</v>
      </c>
      <c r="D92" s="4">
        <v>34.368000000000002</v>
      </c>
      <c r="E92" s="4">
        <v>2373.5973789801133</v>
      </c>
      <c r="F92" s="5">
        <v>0.75829999999999997</v>
      </c>
      <c r="G92" s="5">
        <f>LN(E92)</f>
        <v>7.7721619647377622</v>
      </c>
      <c r="H92" s="5">
        <f t="shared" si="1"/>
        <v>60.40650160611635</v>
      </c>
      <c r="I92">
        <v>6.9324090121317159</v>
      </c>
      <c r="J92" s="6">
        <v>-0.94</v>
      </c>
      <c r="K92">
        <v>1.554</v>
      </c>
      <c r="N92" s="5"/>
      <c r="O92" s="5"/>
      <c r="P92" s="7"/>
      <c r="Q92" s="7"/>
      <c r="S92" s="6"/>
      <c r="AA92" s="6"/>
      <c r="AC92" s="8"/>
      <c r="AD92" s="7"/>
    </row>
    <row r="93" spans="1:30" x14ac:dyDescent="0.25">
      <c r="A93" s="1">
        <v>4</v>
      </c>
      <c r="B93" s="1">
        <v>2018</v>
      </c>
      <c r="C93" s="28">
        <v>0.20659919755673253</v>
      </c>
      <c r="D93" s="4">
        <v>35.003999999999998</v>
      </c>
      <c r="E93" s="4">
        <v>2483.1615746773978</v>
      </c>
      <c r="F93" s="5">
        <v>0.64287657087077221</v>
      </c>
      <c r="G93" s="5">
        <f>LN(E93)</f>
        <v>7.8172878557540804</v>
      </c>
      <c r="H93" s="5">
        <f t="shared" si="1"/>
        <v>61.109989419720229</v>
      </c>
      <c r="I93">
        <v>6.7157712305026003</v>
      </c>
      <c r="J93" s="6">
        <v>-0.98000001999999997</v>
      </c>
      <c r="K93">
        <v>1.548</v>
      </c>
      <c r="N93" s="5"/>
      <c r="O93" s="5"/>
      <c r="P93" s="7"/>
      <c r="Q93" s="7"/>
      <c r="S93" s="6"/>
      <c r="AA93" s="6"/>
      <c r="AC93" s="8"/>
      <c r="AD93" s="7"/>
    </row>
    <row r="94" spans="1:30" x14ac:dyDescent="0.25">
      <c r="A94" s="1">
        <v>5</v>
      </c>
      <c r="B94" s="1">
        <v>1996</v>
      </c>
      <c r="C94" s="28">
        <v>1.1744014672560887</v>
      </c>
      <c r="D94" s="4">
        <v>26.303000000000001</v>
      </c>
      <c r="E94" s="4">
        <v>238.21250129194152</v>
      </c>
      <c r="F94" s="5">
        <v>0.42360000000000003</v>
      </c>
      <c r="G94" s="5">
        <f>LN(E94)</f>
        <v>5.4731631378779779</v>
      </c>
      <c r="H94" s="5">
        <f t="shared" si="1"/>
        <v>29.955514733826313</v>
      </c>
      <c r="I94">
        <v>14.602013648743764</v>
      </c>
      <c r="J94" s="6">
        <v>-1.5</v>
      </c>
      <c r="K94">
        <v>1.246</v>
      </c>
      <c r="N94" s="5"/>
      <c r="O94" s="5"/>
      <c r="P94" s="7"/>
      <c r="Q94" s="7"/>
      <c r="S94" s="6"/>
      <c r="AA94" s="6"/>
      <c r="AC94" s="8"/>
      <c r="AD94" s="7"/>
    </row>
    <row r="95" spans="1:30" x14ac:dyDescent="0.25">
      <c r="A95" s="1">
        <v>5</v>
      </c>
      <c r="B95" s="1">
        <v>1997</v>
      </c>
      <c r="C95" s="28">
        <v>1.1883575558279684</v>
      </c>
      <c r="D95" s="4">
        <v>26.481999999999999</v>
      </c>
      <c r="E95" s="4">
        <v>249.36248315022991</v>
      </c>
      <c r="F95" s="5">
        <v>0.36059999999999998</v>
      </c>
      <c r="G95" s="5">
        <f>LN(E95)</f>
        <v>5.5189075935031395</v>
      </c>
      <c r="H95" s="5">
        <f t="shared" si="1"/>
        <v>30.458341025626616</v>
      </c>
      <c r="I95">
        <v>14.626495700339689</v>
      </c>
      <c r="J95" s="6">
        <v>-1.42</v>
      </c>
      <c r="K95">
        <v>1.2849999999999999</v>
      </c>
      <c r="N95" s="5"/>
      <c r="O95" s="5"/>
      <c r="P95" s="7"/>
      <c r="Q95" s="7"/>
      <c r="S95" s="6"/>
      <c r="AA95" s="6"/>
      <c r="AC95" s="8"/>
      <c r="AD95" s="7"/>
    </row>
    <row r="96" spans="1:30" x14ac:dyDescent="0.25">
      <c r="A96" s="1">
        <v>5</v>
      </c>
      <c r="B96" s="1">
        <v>1998</v>
      </c>
      <c r="C96" s="28">
        <v>1.2026493300112848</v>
      </c>
      <c r="D96" s="4">
        <v>26.663</v>
      </c>
      <c r="E96" s="4">
        <v>260.35361720989869</v>
      </c>
      <c r="F96" s="5">
        <v>0.62780000000000002</v>
      </c>
      <c r="G96" s="5">
        <f>LN(E96)</f>
        <v>5.562040773155176</v>
      </c>
      <c r="H96" s="5">
        <f t="shared" si="1"/>
        <v>30.936297562240629</v>
      </c>
      <c r="I96">
        <v>14.621905315665455</v>
      </c>
      <c r="J96" s="6">
        <v>-1.34</v>
      </c>
      <c r="K96">
        <v>1.2889999999999999</v>
      </c>
      <c r="N96" s="5"/>
      <c r="O96" s="5"/>
      <c r="P96" s="7"/>
      <c r="Q96" s="7"/>
      <c r="S96" s="6"/>
      <c r="AA96" s="6"/>
      <c r="AC96" s="8"/>
      <c r="AD96" s="7"/>
    </row>
    <row r="97" spans="1:30" x14ac:dyDescent="0.25">
      <c r="A97" s="1">
        <v>5</v>
      </c>
      <c r="B97" s="1">
        <v>1999</v>
      </c>
      <c r="C97" s="28">
        <v>1.2172890485985561</v>
      </c>
      <c r="D97" s="4">
        <v>26.843</v>
      </c>
      <c r="E97" s="4">
        <v>278.94146191618154</v>
      </c>
      <c r="F97" s="5">
        <v>0.60850000000000004</v>
      </c>
      <c r="G97" s="5">
        <f>LN(E97)</f>
        <v>5.6310019458868492</v>
      </c>
      <c r="H97" s="5">
        <f t="shared" si="1"/>
        <v>31.708182914581482</v>
      </c>
      <c r="I97">
        <v>14.826942497781314</v>
      </c>
      <c r="J97" s="6">
        <v>-1.365</v>
      </c>
      <c r="K97">
        <v>1.242</v>
      </c>
      <c r="N97" s="5"/>
      <c r="O97" s="5"/>
      <c r="P97" s="7"/>
      <c r="Q97" s="7"/>
      <c r="S97" s="6"/>
      <c r="AA97" s="6"/>
      <c r="AC97" s="8"/>
      <c r="AD97" s="7"/>
    </row>
    <row r="98" spans="1:30" x14ac:dyDescent="0.25">
      <c r="A98" s="1">
        <v>5</v>
      </c>
      <c r="B98" s="1">
        <v>2000</v>
      </c>
      <c r="C98" s="28">
        <v>1.2322895746376417</v>
      </c>
      <c r="D98" s="4">
        <v>27.024999999999999</v>
      </c>
      <c r="E98" s="4">
        <v>309.96572885932511</v>
      </c>
      <c r="F98" s="5">
        <v>0.58450000000000002</v>
      </c>
      <c r="G98" s="5">
        <f>LN(E98)</f>
        <v>5.736461739301169</v>
      </c>
      <c r="H98" s="5">
        <f t="shared" si="1"/>
        <v>32.906993286466189</v>
      </c>
      <c r="I98">
        <v>15.162040579000521</v>
      </c>
      <c r="J98" s="6">
        <v>-1.39</v>
      </c>
      <c r="K98">
        <v>1.1599999999999999</v>
      </c>
      <c r="N98" s="5"/>
      <c r="O98" s="5"/>
      <c r="P98" s="7"/>
      <c r="Q98" s="7"/>
      <c r="S98" s="6"/>
      <c r="AA98" s="6"/>
      <c r="AC98" s="8"/>
      <c r="AD98" s="7"/>
    </row>
    <row r="99" spans="1:30" x14ac:dyDescent="0.25">
      <c r="A99" s="1">
        <v>5</v>
      </c>
      <c r="B99" s="1">
        <v>2001</v>
      </c>
      <c r="C99" s="28">
        <v>0.98287805103287351</v>
      </c>
      <c r="D99" s="4">
        <v>27.207999999999998</v>
      </c>
      <c r="E99" s="4">
        <v>344.88044850816129</v>
      </c>
      <c r="F99" s="5">
        <v>0.67400000000000004</v>
      </c>
      <c r="G99" s="5">
        <f>LN(E99)</f>
        <v>5.8431978309140291</v>
      </c>
      <c r="H99" s="5">
        <f t="shared" si="1"/>
        <v>34.142960891198413</v>
      </c>
      <c r="I99">
        <v>15.285980965204885</v>
      </c>
      <c r="J99" s="6">
        <v>-1.355</v>
      </c>
      <c r="K99">
        <v>1.0760000000000001</v>
      </c>
      <c r="N99" s="5"/>
      <c r="O99" s="5"/>
      <c r="P99" s="7"/>
      <c r="Q99" s="7"/>
      <c r="S99" s="6"/>
      <c r="AA99" s="6"/>
      <c r="AC99" s="8"/>
      <c r="AD99" s="7"/>
    </row>
    <row r="100" spans="1:30" x14ac:dyDescent="0.25">
      <c r="A100" s="1">
        <v>5</v>
      </c>
      <c r="B100" s="1">
        <v>2002</v>
      </c>
      <c r="C100" s="28">
        <v>0.99263443704154863</v>
      </c>
      <c r="D100" s="4">
        <v>27.390999999999998</v>
      </c>
      <c r="E100" s="4">
        <v>381.38936442878332</v>
      </c>
      <c r="F100" s="5">
        <v>0.49819999999999998</v>
      </c>
      <c r="G100" s="5">
        <f>LN(E100)</f>
        <v>5.9438208071686542</v>
      </c>
      <c r="H100" s="5">
        <f t="shared" si="1"/>
        <v>35.329005787731035</v>
      </c>
      <c r="I100">
        <v>15.090124552437494</v>
      </c>
      <c r="J100" s="6">
        <v>-1.3200000999999999</v>
      </c>
      <c r="K100">
        <v>1.0049999999999999</v>
      </c>
      <c r="N100" s="5"/>
      <c r="O100" s="5"/>
      <c r="P100" s="7"/>
      <c r="Q100" s="7"/>
      <c r="S100" s="6"/>
      <c r="AA100" s="6"/>
      <c r="AC100" s="8"/>
      <c r="AD100" s="7"/>
    </row>
    <row r="101" spans="1:30" x14ac:dyDescent="0.25">
      <c r="A101" s="1">
        <v>5</v>
      </c>
      <c r="B101" s="1">
        <v>2003</v>
      </c>
      <c r="C101" s="28">
        <v>1.0025864554595678</v>
      </c>
      <c r="D101" s="4">
        <v>27.574999999999999</v>
      </c>
      <c r="E101" s="4">
        <v>426.91960576678036</v>
      </c>
      <c r="F101" s="5">
        <v>0.4452000000000001</v>
      </c>
      <c r="G101" s="5">
        <f>LN(E101)</f>
        <v>6.0565957186095192</v>
      </c>
      <c r="H101" s="5">
        <f t="shared" si="1"/>
        <v>36.682351698679156</v>
      </c>
      <c r="I101">
        <v>15.073293141965296</v>
      </c>
      <c r="J101" s="6">
        <v>-1.48</v>
      </c>
      <c r="K101">
        <v>0.93200000000000005</v>
      </c>
      <c r="N101" s="5"/>
      <c r="O101" s="5"/>
      <c r="P101" s="7"/>
      <c r="Q101" s="7"/>
      <c r="S101" s="6"/>
      <c r="AA101" s="6"/>
      <c r="AC101" s="8"/>
      <c r="AD101" s="7"/>
    </row>
    <row r="102" spans="1:30" x14ac:dyDescent="0.25">
      <c r="A102" s="1">
        <v>5</v>
      </c>
      <c r="B102" s="1">
        <v>2004</v>
      </c>
      <c r="C102" s="28">
        <v>0.99456112805964136</v>
      </c>
      <c r="D102" s="4">
        <v>27.76</v>
      </c>
      <c r="E102" s="4">
        <v>481.23385530306297</v>
      </c>
      <c r="F102" s="5">
        <v>0.46</v>
      </c>
      <c r="G102" s="5">
        <f>LN(E102)</f>
        <v>6.1763533376170594</v>
      </c>
      <c r="H102" s="5">
        <f t="shared" si="1"/>
        <v>38.147340551093386</v>
      </c>
      <c r="I102">
        <v>15.169416301919133</v>
      </c>
      <c r="J102" s="6">
        <v>-1.65</v>
      </c>
      <c r="K102">
        <v>0.85899999999999999</v>
      </c>
      <c r="N102" s="5"/>
      <c r="O102" s="5"/>
      <c r="P102" s="7"/>
      <c r="Q102" s="7"/>
      <c r="S102" s="6"/>
      <c r="AA102" s="6"/>
      <c r="AC102" s="8"/>
      <c r="AD102" s="7"/>
    </row>
    <row r="103" spans="1:30" x14ac:dyDescent="0.25">
      <c r="A103" s="1">
        <v>5</v>
      </c>
      <c r="B103" s="1">
        <v>2005</v>
      </c>
      <c r="C103" s="28">
        <v>1.0140120635555558</v>
      </c>
      <c r="D103" s="4">
        <v>27.946000000000002</v>
      </c>
      <c r="E103" s="4">
        <v>542.21914027050457</v>
      </c>
      <c r="F103" s="5">
        <v>0.45119999999999993</v>
      </c>
      <c r="G103" s="5">
        <f>LN(E103)</f>
        <v>6.2956702375674718</v>
      </c>
      <c r="H103" s="5">
        <f t="shared" si="1"/>
        <v>39.635463740192868</v>
      </c>
      <c r="I103">
        <v>15.395800171421575</v>
      </c>
      <c r="J103" s="6">
        <v>-1.54</v>
      </c>
      <c r="K103">
        <v>0.79100000000000004</v>
      </c>
      <c r="N103" s="5"/>
      <c r="O103" s="5"/>
      <c r="P103" s="7"/>
      <c r="Q103" s="7"/>
      <c r="S103" s="6"/>
      <c r="AA103" s="6"/>
      <c r="AC103" s="8"/>
      <c r="AD103" s="7"/>
    </row>
    <row r="104" spans="1:30" x14ac:dyDescent="0.25">
      <c r="A104" s="1">
        <v>5</v>
      </c>
      <c r="B104" s="1">
        <v>2006</v>
      </c>
      <c r="C104" s="28">
        <v>1.0503361837938283</v>
      </c>
      <c r="D104" s="4">
        <v>28.132000000000001</v>
      </c>
      <c r="E104" s="4">
        <v>609.99602930630613</v>
      </c>
      <c r="F104" s="5">
        <v>0.57000000000000006</v>
      </c>
      <c r="G104" s="5">
        <f>LN(E104)</f>
        <v>6.4134524478122463</v>
      </c>
      <c r="H104" s="5">
        <f t="shared" si="1"/>
        <v>41.132372300348891</v>
      </c>
      <c r="I104">
        <v>15.817099484291553</v>
      </c>
      <c r="J104" s="6">
        <v>-1.66</v>
      </c>
      <c r="K104">
        <v>0.71499999999999997</v>
      </c>
      <c r="N104" s="5"/>
      <c r="O104" s="5"/>
      <c r="P104" s="7"/>
      <c r="Q104" s="7"/>
      <c r="S104" s="6"/>
      <c r="AA104" s="6"/>
      <c r="AC104" s="8"/>
      <c r="AD104" s="7"/>
    </row>
    <row r="105" spans="1:30" x14ac:dyDescent="0.25">
      <c r="A105" s="1">
        <v>5</v>
      </c>
      <c r="B105" s="1">
        <v>2007</v>
      </c>
      <c r="C105" s="28">
        <v>1.0520444168388512</v>
      </c>
      <c r="D105" s="4">
        <v>28.318999999999999</v>
      </c>
      <c r="E105" s="4">
        <v>681.81705934826039</v>
      </c>
      <c r="F105" s="5">
        <v>0.51179999999999992</v>
      </c>
      <c r="G105" s="5">
        <f>LN(E105)</f>
        <v>6.5247613804354581</v>
      </c>
      <c r="H105" s="5">
        <f t="shared" si="1"/>
        <v>42.572511071622024</v>
      </c>
      <c r="I105">
        <v>16.184661525278493</v>
      </c>
      <c r="J105" s="6">
        <v>-1.63</v>
      </c>
      <c r="K105">
        <v>0.64800000000000002</v>
      </c>
      <c r="N105" s="5"/>
      <c r="O105" s="5"/>
      <c r="P105" s="7"/>
      <c r="Q105" s="7"/>
      <c r="S105" s="6"/>
      <c r="AA105" s="6"/>
      <c r="AC105" s="8"/>
      <c r="AD105" s="7"/>
    </row>
    <row r="106" spans="1:30" x14ac:dyDescent="0.25">
      <c r="A106" s="1">
        <v>5</v>
      </c>
      <c r="B106" s="1">
        <v>2008</v>
      </c>
      <c r="C106" s="28">
        <v>1.0236931218953458</v>
      </c>
      <c r="D106" s="4">
        <v>28.507000000000001</v>
      </c>
      <c r="E106" s="4">
        <v>752.64914767516348</v>
      </c>
      <c r="F106" s="5">
        <v>0.40560000000000007</v>
      </c>
      <c r="G106" s="5">
        <f>LN(E106)</f>
        <v>6.6235991798740157</v>
      </c>
      <c r="H106" s="5">
        <f t="shared" si="1"/>
        <v>43.87206609562773</v>
      </c>
      <c r="I106">
        <v>16.368951952365645</v>
      </c>
      <c r="J106" s="6">
        <v>-1.62</v>
      </c>
      <c r="K106">
        <v>0.61899999999999999</v>
      </c>
      <c r="N106" s="5"/>
      <c r="O106" s="5"/>
      <c r="P106" s="7"/>
      <c r="Q106" s="7"/>
      <c r="S106" s="6"/>
      <c r="AA106" s="6"/>
      <c r="AC106" s="8"/>
      <c r="AD106" s="7"/>
    </row>
    <row r="107" spans="1:30" x14ac:dyDescent="0.25">
      <c r="A107" s="1">
        <v>5</v>
      </c>
      <c r="B107" s="1">
        <v>2009</v>
      </c>
      <c r="C107" s="28">
        <v>1.0652430880899242</v>
      </c>
      <c r="D107" s="4">
        <v>28.695</v>
      </c>
      <c r="E107" s="4">
        <v>825.69488612648047</v>
      </c>
      <c r="F107" s="5">
        <v>0.33490000000000003</v>
      </c>
      <c r="G107" s="5">
        <f>LN(E107)</f>
        <v>6.7162253180246232</v>
      </c>
      <c r="H107" s="5">
        <f t="shared" si="1"/>
        <v>45.107682522474953</v>
      </c>
      <c r="I107">
        <v>16.522271544466555</v>
      </c>
      <c r="J107" s="6">
        <v>-1.66</v>
      </c>
      <c r="K107">
        <v>0.64</v>
      </c>
      <c r="N107" s="5"/>
      <c r="O107" s="5"/>
      <c r="P107" s="7"/>
      <c r="Q107" s="7"/>
      <c r="S107" s="6"/>
      <c r="AA107" s="6"/>
      <c r="AC107" s="8"/>
      <c r="AD107" s="7"/>
    </row>
    <row r="108" spans="1:30" x14ac:dyDescent="0.25">
      <c r="A108" s="1">
        <v>5</v>
      </c>
      <c r="B108" s="1">
        <v>2010</v>
      </c>
      <c r="C108" s="28">
        <v>1.0722027541882095</v>
      </c>
      <c r="D108" s="4">
        <v>28.885000000000002</v>
      </c>
      <c r="E108" s="4">
        <v>902.54187099478452</v>
      </c>
      <c r="F108" s="5">
        <v>0.18800885897756728</v>
      </c>
      <c r="G108" s="5">
        <f>LN(E108)</f>
        <v>6.8052150835849012</v>
      </c>
      <c r="H108" s="5">
        <f t="shared" si="1"/>
        <v>46.310952333851453</v>
      </c>
      <c r="I108">
        <v>16.549306554817377</v>
      </c>
      <c r="J108" s="6">
        <v>-1.67</v>
      </c>
      <c r="K108">
        <v>0.69499999999999995</v>
      </c>
      <c r="N108" s="5"/>
      <c r="O108" s="5"/>
      <c r="P108" s="7"/>
      <c r="Q108" s="7"/>
      <c r="S108" s="6"/>
      <c r="AA108" s="6"/>
      <c r="AC108" s="8"/>
      <c r="AD108" s="7"/>
    </row>
    <row r="109" spans="1:30" x14ac:dyDescent="0.25">
      <c r="A109" s="1">
        <v>5</v>
      </c>
      <c r="B109" s="1">
        <v>2011</v>
      </c>
      <c r="C109" s="28">
        <v>0.92599634606582526</v>
      </c>
      <c r="D109" s="4">
        <v>29.074999999999999</v>
      </c>
      <c r="E109" s="4">
        <v>962.9954522487659</v>
      </c>
      <c r="F109" s="5">
        <v>0.16131568497495452</v>
      </c>
      <c r="G109" s="5">
        <f>LN(E109)</f>
        <v>6.8700486893038653</v>
      </c>
      <c r="H109" s="5">
        <f t="shared" si="1"/>
        <v>47.19756899340576</v>
      </c>
      <c r="I109">
        <v>16.510278742977853</v>
      </c>
      <c r="J109" s="6">
        <v>-1.59</v>
      </c>
      <c r="K109">
        <v>0.76700000000000002</v>
      </c>
      <c r="N109" s="5"/>
      <c r="O109" s="5"/>
      <c r="P109" s="7"/>
      <c r="Q109" s="7"/>
      <c r="S109" s="6"/>
      <c r="AA109" s="6"/>
      <c r="AC109" s="8"/>
      <c r="AD109" s="7"/>
    </row>
    <row r="110" spans="1:30" x14ac:dyDescent="0.25">
      <c r="A110" s="1">
        <v>5</v>
      </c>
      <c r="B110" s="1">
        <v>2012</v>
      </c>
      <c r="C110" s="28">
        <v>0.90878087891104287</v>
      </c>
      <c r="D110" s="4">
        <v>29.265999999999998</v>
      </c>
      <c r="E110" s="4">
        <v>1017.0143635374875</v>
      </c>
      <c r="F110" s="5">
        <v>0.11855398125982114</v>
      </c>
      <c r="G110" s="5">
        <f>LN(E110)</f>
        <v>6.9246265193878491</v>
      </c>
      <c r="H110" s="5">
        <f t="shared" si="1"/>
        <v>47.950452433009481</v>
      </c>
      <c r="I110">
        <v>16.460231187322975</v>
      </c>
      <c r="J110" s="6">
        <v>-1.0599999</v>
      </c>
      <c r="K110">
        <v>0.82599999999999996</v>
      </c>
      <c r="N110" s="5"/>
      <c r="O110" s="5"/>
      <c r="P110" s="7"/>
      <c r="Q110" s="7"/>
      <c r="S110" s="6"/>
      <c r="AA110" s="6"/>
      <c r="AC110" s="8"/>
      <c r="AD110" s="7"/>
    </row>
    <row r="111" spans="1:30" x14ac:dyDescent="0.25">
      <c r="A111" s="1">
        <v>5</v>
      </c>
      <c r="B111" s="1">
        <v>2013</v>
      </c>
      <c r="C111" s="28">
        <v>0.92812879204966525</v>
      </c>
      <c r="D111" s="4">
        <v>29.457000000000001</v>
      </c>
      <c r="E111" s="4">
        <v>1088.0595414786364</v>
      </c>
      <c r="F111" s="5">
        <v>0.30983105509000819</v>
      </c>
      <c r="G111" s="5">
        <f>LN(E111)</f>
        <v>6.9921511515422425</v>
      </c>
      <c r="H111" s="5">
        <f t="shared" si="1"/>
        <v>48.890177726013505</v>
      </c>
      <c r="I111">
        <v>16.494150793164696</v>
      </c>
      <c r="J111" s="6">
        <v>-1</v>
      </c>
      <c r="K111">
        <v>0.85</v>
      </c>
      <c r="N111" s="5"/>
      <c r="O111" s="5"/>
      <c r="P111" s="7"/>
      <c r="Q111" s="7"/>
      <c r="S111" s="6"/>
      <c r="AA111" s="6"/>
      <c r="AC111" s="8"/>
      <c r="AD111" s="7"/>
    </row>
    <row r="112" spans="1:30" x14ac:dyDescent="0.25">
      <c r="A112" s="1">
        <v>5</v>
      </c>
      <c r="B112" s="1">
        <v>2014</v>
      </c>
      <c r="C112" s="28">
        <v>0.94764257750199055</v>
      </c>
      <c r="D112" s="4">
        <v>29.65</v>
      </c>
      <c r="E112" s="4">
        <v>1167.6309927898087</v>
      </c>
      <c r="F112" s="5">
        <v>0.40528016268266381</v>
      </c>
      <c r="G112" s="5">
        <f>LN(E112)</f>
        <v>7.0627321826408709</v>
      </c>
      <c r="H112" s="5">
        <f t="shared" si="1"/>
        <v>49.882185883711081</v>
      </c>
      <c r="I112">
        <v>16.561523856189133</v>
      </c>
      <c r="J112" s="6">
        <v>-0.88</v>
      </c>
      <c r="K112">
        <v>0.82299999999999995</v>
      </c>
      <c r="N112" s="5"/>
      <c r="O112" s="5"/>
      <c r="P112" s="7"/>
      <c r="Q112" s="7"/>
      <c r="S112" s="6"/>
      <c r="AA112" s="6"/>
      <c r="AC112" s="8"/>
      <c r="AD112" s="7"/>
    </row>
    <row r="113" spans="1:30" x14ac:dyDescent="0.25">
      <c r="A113" s="1">
        <v>5</v>
      </c>
      <c r="B113" s="1">
        <v>2015</v>
      </c>
      <c r="C113" s="28">
        <v>0.95670875702624625</v>
      </c>
      <c r="D113" s="4">
        <v>29.858000000000001</v>
      </c>
      <c r="E113" s="4">
        <v>1196.7433574742117</v>
      </c>
      <c r="F113" s="5">
        <v>0.44947228360036756</v>
      </c>
      <c r="G113" s="5">
        <f>LN(E113)</f>
        <v>7.0873592777865326</v>
      </c>
      <c r="H113" s="5">
        <f t="shared" si="1"/>
        <v>50.230661532426844</v>
      </c>
      <c r="I113">
        <v>16.740674802474427</v>
      </c>
      <c r="J113" s="6">
        <v>-0.83999997000000004</v>
      </c>
      <c r="K113">
        <v>0.76200000000000001</v>
      </c>
      <c r="N113" s="5"/>
      <c r="O113" s="5"/>
      <c r="P113" s="7"/>
      <c r="Q113" s="7"/>
      <c r="S113" s="6"/>
      <c r="AA113" s="6"/>
      <c r="AC113" s="8"/>
      <c r="AD113" s="7"/>
    </row>
    <row r="114" spans="1:30" x14ac:dyDescent="0.25">
      <c r="A114" s="1">
        <v>5</v>
      </c>
      <c r="B114" s="1">
        <v>2016</v>
      </c>
      <c r="C114" s="28">
        <v>0.96594341774128067</v>
      </c>
      <c r="D114" s="4">
        <v>30.082000000000001</v>
      </c>
      <c r="E114" s="4">
        <v>1313.4076302540232</v>
      </c>
      <c r="F114" s="5">
        <v>0.5391504376279882</v>
      </c>
      <c r="G114" s="5">
        <f>LN(E114)</f>
        <v>7.1803802832831849</v>
      </c>
      <c r="H114" s="5">
        <f t="shared" si="1"/>
        <v>51.557861012561908</v>
      </c>
      <c r="I114">
        <v>16.763643045262448</v>
      </c>
      <c r="J114" s="6">
        <v>-0.62</v>
      </c>
      <c r="K114">
        <v>0.68899999999999995</v>
      </c>
      <c r="N114" s="5"/>
      <c r="O114" s="5"/>
      <c r="P114" s="7"/>
      <c r="Q114" s="7"/>
      <c r="S114" s="6"/>
      <c r="AA114" s="6"/>
      <c r="AC114" s="8"/>
      <c r="AD114" s="7"/>
    </row>
    <row r="115" spans="1:30" x14ac:dyDescent="0.25">
      <c r="A115" s="1">
        <v>5</v>
      </c>
      <c r="B115" s="1">
        <v>2017</v>
      </c>
      <c r="C115" s="28">
        <v>0.93137349349657872</v>
      </c>
      <c r="D115" s="4">
        <v>30.321999999999999</v>
      </c>
      <c r="E115" s="4">
        <v>1380.1528271096072</v>
      </c>
      <c r="F115" s="5">
        <v>0.6102148173993992</v>
      </c>
      <c r="G115" s="5">
        <f>LN(E115)</f>
        <v>7.229949516301879</v>
      </c>
      <c r="H115" s="5">
        <f t="shared" si="1"/>
        <v>52.272170008273775</v>
      </c>
      <c r="I115">
        <v>16.945112517042237</v>
      </c>
      <c r="J115" s="6">
        <v>-0.56999999000000001</v>
      </c>
      <c r="K115">
        <v>0.63400000000000001</v>
      </c>
      <c r="N115" s="5"/>
      <c r="O115" s="5"/>
      <c r="P115" s="7"/>
      <c r="Q115" s="7"/>
      <c r="S115" s="6"/>
      <c r="AA115" s="6"/>
      <c r="AC115" s="8"/>
      <c r="AD115" s="7"/>
    </row>
    <row r="116" spans="1:30" x14ac:dyDescent="0.25">
      <c r="A116" s="1">
        <v>5</v>
      </c>
      <c r="B116" s="1">
        <v>2018</v>
      </c>
      <c r="C116" s="28">
        <v>0.98497196139670229</v>
      </c>
      <c r="D116" s="4">
        <v>30.579000000000001</v>
      </c>
      <c r="E116" s="4">
        <v>1459.643006470757</v>
      </c>
      <c r="F116" s="5">
        <v>0.62448907025142264</v>
      </c>
      <c r="G116" s="5">
        <f>LN(E116)</f>
        <v>7.2859471686875228</v>
      </c>
      <c r="H116" s="5">
        <f t="shared" si="1"/>
        <v>53.085026144905733</v>
      </c>
      <c r="I116">
        <v>16.973758789197138</v>
      </c>
      <c r="J116" s="6">
        <v>-0.57999997999999997</v>
      </c>
      <c r="K116">
        <v>0.60799999999999998</v>
      </c>
      <c r="N116" s="5"/>
      <c r="O116" s="5"/>
      <c r="P116" s="7"/>
      <c r="Q116" s="7"/>
      <c r="S116" s="6"/>
      <c r="AA116" s="6"/>
      <c r="AC116" s="8"/>
      <c r="AD116" s="7"/>
    </row>
    <row r="117" spans="1:30" x14ac:dyDescent="0.25">
      <c r="A117" s="1">
        <v>6</v>
      </c>
      <c r="B117" s="1">
        <v>1996</v>
      </c>
      <c r="C117" s="28">
        <v>0.46001163487337005</v>
      </c>
      <c r="D117" s="4">
        <v>56.969000000000001</v>
      </c>
      <c r="E117" s="4">
        <v>6141.1105012791686</v>
      </c>
      <c r="F117" s="5">
        <v>1.8176698248545711</v>
      </c>
      <c r="G117" s="5">
        <f>LN(E117)</f>
        <v>8.7227608681878905</v>
      </c>
      <c r="H117" s="5">
        <f t="shared" si="1"/>
        <v>76.086557163589958</v>
      </c>
      <c r="I117">
        <v>2.7152640389590625</v>
      </c>
      <c r="J117" s="6">
        <v>0.38</v>
      </c>
      <c r="K117">
        <v>2.5539999999999998</v>
      </c>
      <c r="N117" s="5"/>
      <c r="O117" s="5"/>
      <c r="P117" s="7"/>
      <c r="Q117" s="7"/>
      <c r="S117" s="6"/>
      <c r="AA117" s="6"/>
      <c r="AC117" s="8"/>
      <c r="AD117" s="7"/>
    </row>
    <row r="118" spans="1:30" x14ac:dyDescent="0.25">
      <c r="A118" s="1">
        <v>6</v>
      </c>
      <c r="B118" s="1">
        <v>1997</v>
      </c>
      <c r="C118" s="28">
        <v>0.46213752124016694</v>
      </c>
      <c r="D118" s="4">
        <v>58.237000000000002</v>
      </c>
      <c r="E118" s="4">
        <v>6424.1730787084525</v>
      </c>
      <c r="F118" s="5">
        <v>1.8566511116236983</v>
      </c>
      <c r="G118" s="5">
        <f>LN(E118)</f>
        <v>8.7678231977774228</v>
      </c>
      <c r="H118" s="5">
        <f t="shared" si="1"/>
        <v>76.874723627483917</v>
      </c>
      <c r="I118">
        <v>2.7049155379698675</v>
      </c>
      <c r="J118" s="6">
        <v>0.41499998999999999</v>
      </c>
      <c r="K118">
        <v>2.5609999999999999</v>
      </c>
      <c r="N118" s="5"/>
      <c r="O118" s="5"/>
      <c r="P118" s="7"/>
      <c r="Q118" s="7"/>
      <c r="S118" s="6"/>
      <c r="AA118" s="6"/>
      <c r="AC118" s="8"/>
      <c r="AD118" s="7"/>
    </row>
    <row r="119" spans="1:30" x14ac:dyDescent="0.25">
      <c r="A119" s="1">
        <v>6</v>
      </c>
      <c r="B119" s="1">
        <v>1998</v>
      </c>
      <c r="C119" s="28">
        <v>0.4642831478713102</v>
      </c>
      <c r="D119" s="4">
        <v>59.496000000000002</v>
      </c>
      <c r="E119" s="4">
        <v>5802.8783062113807</v>
      </c>
      <c r="F119" s="5">
        <v>2.0949220280818945</v>
      </c>
      <c r="G119" s="5">
        <f>LN(E119)</f>
        <v>8.6661093331300112</v>
      </c>
      <c r="H119" s="5">
        <f t="shared" si="1"/>
        <v>75.101450973763093</v>
      </c>
      <c r="I119">
        <v>2.6623040633084765</v>
      </c>
      <c r="J119" s="6">
        <v>0.44999999000000002</v>
      </c>
      <c r="K119">
        <v>2.5270000000000001</v>
      </c>
      <c r="N119" s="5"/>
      <c r="O119" s="5"/>
      <c r="P119" s="7"/>
      <c r="Q119" s="7"/>
      <c r="S119" s="6"/>
      <c r="AA119" s="6"/>
      <c r="AC119" s="8"/>
      <c r="AD119" s="7"/>
    </row>
    <row r="120" spans="1:30" x14ac:dyDescent="0.25">
      <c r="A120" s="1">
        <v>6</v>
      </c>
      <c r="B120" s="1">
        <v>1999</v>
      </c>
      <c r="C120" s="28">
        <v>0.46644879100135561</v>
      </c>
      <c r="D120" s="4">
        <v>60.741999999999997</v>
      </c>
      <c r="E120" s="4">
        <v>6010.4653878005165</v>
      </c>
      <c r="F120" s="5">
        <v>2.1757091939194848</v>
      </c>
      <c r="G120" s="5">
        <f>LN(E120)</f>
        <v>8.7012574601054027</v>
      </c>
      <c r="H120" s="5">
        <f t="shared" si="1"/>
        <v>75.711881387039924</v>
      </c>
      <c r="I120">
        <v>2.6696088875361434</v>
      </c>
      <c r="J120" s="6">
        <v>0.39500000000000002</v>
      </c>
      <c r="K120">
        <v>2.4420000000000002</v>
      </c>
      <c r="N120" s="5"/>
      <c r="O120" s="5"/>
      <c r="P120" s="7"/>
      <c r="Q120" s="7"/>
      <c r="S120" s="6"/>
      <c r="AA120" s="6"/>
      <c r="AC120" s="8"/>
      <c r="AD120" s="7"/>
    </row>
    <row r="121" spans="1:30" x14ac:dyDescent="0.25">
      <c r="A121" s="1">
        <v>6</v>
      </c>
      <c r="B121" s="1">
        <v>2000</v>
      </c>
      <c r="C121" s="28">
        <v>0.4686347320431834</v>
      </c>
      <c r="D121" s="4">
        <v>61.976999999999997</v>
      </c>
      <c r="E121" s="4">
        <v>6392.580854791313</v>
      </c>
      <c r="F121" s="5">
        <v>2.2040678898207355</v>
      </c>
      <c r="G121" s="5">
        <f>LN(E121)</f>
        <v>8.7628933554688189</v>
      </c>
      <c r="H121" s="5">
        <f t="shared" si="1"/>
        <v>76.788299959319573</v>
      </c>
      <c r="I121">
        <v>2.644042002739309</v>
      </c>
      <c r="J121" s="6">
        <v>0.34</v>
      </c>
      <c r="K121">
        <v>2.3250000000000002</v>
      </c>
      <c r="N121" s="5"/>
      <c r="O121" s="5"/>
      <c r="P121" s="7"/>
      <c r="Q121" s="7"/>
      <c r="S121" s="6"/>
      <c r="AA121" s="6"/>
      <c r="AC121" s="8"/>
      <c r="AD121" s="7"/>
    </row>
    <row r="122" spans="1:30" x14ac:dyDescent="0.25">
      <c r="A122" s="1">
        <v>6</v>
      </c>
      <c r="B122" s="1">
        <v>2001</v>
      </c>
      <c r="C122" s="28">
        <v>0.37767852381883793</v>
      </c>
      <c r="D122" s="4">
        <v>62.921999999999997</v>
      </c>
      <c r="E122" s="4">
        <v>6286.1348611498634</v>
      </c>
      <c r="F122" s="5">
        <v>2.0336463601065291</v>
      </c>
      <c r="G122" s="5">
        <f>LN(E122)</f>
        <v>8.7461016713351167</v>
      </c>
      <c r="H122" s="5">
        <f t="shared" si="1"/>
        <v>76.494294445330922</v>
      </c>
      <c r="I122">
        <v>2.669304519859991</v>
      </c>
      <c r="J122" s="6">
        <v>0.30500000999999999</v>
      </c>
      <c r="K122">
        <v>2.1960000000000002</v>
      </c>
      <c r="N122" s="5"/>
      <c r="O122" s="5"/>
      <c r="P122" s="7"/>
      <c r="Q122" s="7"/>
      <c r="S122" s="6"/>
      <c r="AA122" s="6"/>
      <c r="AC122" s="8"/>
      <c r="AD122" s="7"/>
    </row>
    <row r="123" spans="1:30" x14ac:dyDescent="0.25">
      <c r="A123" s="1">
        <v>6</v>
      </c>
      <c r="B123" s="1">
        <v>2002</v>
      </c>
      <c r="C123" s="28">
        <v>0.37911034216276285</v>
      </c>
      <c r="D123" s="4">
        <v>63.856000000000002</v>
      </c>
      <c r="E123" s="4">
        <v>6488.3846643322677</v>
      </c>
      <c r="F123" s="5">
        <v>1.9935623269565486</v>
      </c>
      <c r="G123" s="5">
        <f>LN(E123)</f>
        <v>8.777768882621638</v>
      </c>
      <c r="H123" s="5">
        <f t="shared" si="1"/>
        <v>77.049226556720726</v>
      </c>
      <c r="I123">
        <v>2.944757266778268</v>
      </c>
      <c r="J123" s="6">
        <v>0.27000001000000001</v>
      </c>
      <c r="K123">
        <v>2.0840000000000001</v>
      </c>
      <c r="N123" s="5"/>
      <c r="O123" s="5"/>
      <c r="P123" s="7"/>
      <c r="Q123" s="7"/>
      <c r="S123" s="6"/>
      <c r="AA123" s="6"/>
      <c r="AC123" s="8"/>
      <c r="AD123" s="7"/>
    </row>
    <row r="124" spans="1:30" x14ac:dyDescent="0.25">
      <c r="A124" s="1">
        <v>6</v>
      </c>
      <c r="B124" s="1">
        <v>2003</v>
      </c>
      <c r="C124" s="28">
        <v>0.38055305816366608</v>
      </c>
      <c r="D124" s="4">
        <v>64.78</v>
      </c>
      <c r="E124" s="4">
        <v>6727.6710424445891</v>
      </c>
      <c r="F124" s="5">
        <v>1.9419512905683087</v>
      </c>
      <c r="G124" s="5">
        <f>LN(E124)</f>
        <v>8.8139843066471855</v>
      </c>
      <c r="H124" s="5">
        <f t="shared" si="1"/>
        <v>77.686319357822867</v>
      </c>
      <c r="I124">
        <v>2.8800486988281846</v>
      </c>
      <c r="J124" s="6">
        <v>0.34</v>
      </c>
      <c r="K124">
        <v>2.0059999999999998</v>
      </c>
      <c r="N124" s="5"/>
      <c r="O124" s="5"/>
      <c r="P124" s="7"/>
      <c r="Q124" s="7"/>
      <c r="S124" s="6"/>
      <c r="AA124" s="6"/>
      <c r="AC124" s="8"/>
      <c r="AD124" s="7"/>
    </row>
    <row r="125" spans="1:30" x14ac:dyDescent="0.25">
      <c r="A125" s="1">
        <v>6</v>
      </c>
      <c r="B125" s="1">
        <v>2004</v>
      </c>
      <c r="C125" s="28">
        <v>0.38200679671095461</v>
      </c>
      <c r="D125" s="4">
        <v>65.694000000000003</v>
      </c>
      <c r="E125" s="4">
        <v>7043.7761658109275</v>
      </c>
      <c r="F125" s="5">
        <v>2.1037426589712438</v>
      </c>
      <c r="G125" s="5">
        <f>LN(E125)</f>
        <v>8.8598996925369526</v>
      </c>
      <c r="H125" s="5">
        <f t="shared" si="1"/>
        <v>78.497822561816392</v>
      </c>
      <c r="I125">
        <v>2.8814487901384873</v>
      </c>
      <c r="J125" s="6">
        <v>0.34</v>
      </c>
      <c r="K125">
        <v>1.972</v>
      </c>
      <c r="N125" s="5"/>
      <c r="O125" s="5"/>
      <c r="P125" s="7"/>
      <c r="Q125" s="7"/>
      <c r="S125" s="6"/>
      <c r="AA125" s="6"/>
      <c r="AC125" s="8"/>
      <c r="AD125" s="7"/>
    </row>
    <row r="126" spans="1:30" x14ac:dyDescent="0.25">
      <c r="A126" s="1">
        <v>6</v>
      </c>
      <c r="B126" s="1">
        <v>2005</v>
      </c>
      <c r="C126" s="28">
        <v>0.38347168460961334</v>
      </c>
      <c r="D126" s="4">
        <v>66.593999999999994</v>
      </c>
      <c r="E126" s="4">
        <v>7274.971096537116</v>
      </c>
      <c r="F126" s="5">
        <v>2.0385464459562384</v>
      </c>
      <c r="G126" s="5">
        <f>LN(E126)</f>
        <v>8.8921951190472122</v>
      </c>
      <c r="H126" s="5">
        <f t="shared" si="1"/>
        <v>79.071134035207066</v>
      </c>
      <c r="I126">
        <v>2.8896971541622278</v>
      </c>
      <c r="J126" s="6">
        <v>0.2</v>
      </c>
      <c r="K126">
        <v>1.9650000000000001</v>
      </c>
      <c r="N126" s="5"/>
      <c r="O126" s="5"/>
      <c r="P126" s="7"/>
      <c r="Q126" s="7"/>
      <c r="S126" s="6"/>
      <c r="AA126" s="6"/>
      <c r="AC126" s="8"/>
      <c r="AD126" s="7"/>
    </row>
    <row r="127" spans="1:30" x14ac:dyDescent="0.25">
      <c r="A127" s="1">
        <v>6</v>
      </c>
      <c r="B127" s="1">
        <v>2006</v>
      </c>
      <c r="C127" s="28">
        <v>0.38494785061725589</v>
      </c>
      <c r="D127" s="4">
        <v>67.483000000000004</v>
      </c>
      <c r="E127" s="4">
        <v>7531.3648724130016</v>
      </c>
      <c r="F127" s="5">
        <v>2.0257714684039785</v>
      </c>
      <c r="G127" s="5">
        <f>LN(E127)</f>
        <v>8.9268315623252743</v>
      </c>
      <c r="H127" s="5">
        <f t="shared" si="1"/>
        <v>79.688321742126703</v>
      </c>
      <c r="I127">
        <v>2.7094810531121594</v>
      </c>
      <c r="J127" s="6">
        <v>0.23</v>
      </c>
      <c r="K127">
        <v>1.9710000000000001</v>
      </c>
      <c r="N127" s="5"/>
      <c r="O127" s="5"/>
      <c r="P127" s="7"/>
      <c r="Q127" s="7"/>
      <c r="S127" s="6"/>
      <c r="AA127" s="6"/>
      <c r="AC127" s="8"/>
      <c r="AD127" s="7"/>
    </row>
    <row r="128" spans="1:30" x14ac:dyDescent="0.25">
      <c r="A128" s="1">
        <v>6</v>
      </c>
      <c r="B128" s="1">
        <v>2007</v>
      </c>
      <c r="C128" s="28">
        <v>0.3864354254816712</v>
      </c>
      <c r="D128" s="4">
        <v>68.36</v>
      </c>
      <c r="E128" s="4">
        <v>7850.426534957367</v>
      </c>
      <c r="F128" s="5">
        <v>1.9246550635765172</v>
      </c>
      <c r="G128" s="5">
        <f>LN(E128)</f>
        <v>8.9683231449636835</v>
      </c>
      <c r="H128" s="5">
        <f t="shared" si="1"/>
        <v>80.430820032491297</v>
      </c>
      <c r="I128">
        <v>2.5177294171359001</v>
      </c>
      <c r="J128" s="6">
        <v>0.19</v>
      </c>
      <c r="K128">
        <v>1.9590000000000001</v>
      </c>
      <c r="N128" s="5"/>
      <c r="O128" s="5"/>
      <c r="P128" s="7"/>
      <c r="Q128" s="7"/>
      <c r="S128" s="6"/>
      <c r="AA128" s="6"/>
      <c r="AC128" s="8"/>
      <c r="AD128" s="7"/>
    </row>
    <row r="129" spans="1:30" x14ac:dyDescent="0.25">
      <c r="A129" s="1">
        <v>6</v>
      </c>
      <c r="B129" s="1">
        <v>2008</v>
      </c>
      <c r="C129" s="28">
        <v>0.38793454197954813</v>
      </c>
      <c r="D129" s="4">
        <v>69.224999999999994</v>
      </c>
      <c r="E129" s="4">
        <v>8073.9344163084797</v>
      </c>
      <c r="F129" s="5">
        <v>1.7666832478514813</v>
      </c>
      <c r="G129" s="5">
        <f>LN(E129)</f>
        <v>8.9963961785545905</v>
      </c>
      <c r="H129" s="5">
        <f t="shared" si="1"/>
        <v>80.935144201511633</v>
      </c>
      <c r="I129">
        <v>2.6492162532339063</v>
      </c>
      <c r="J129" s="6">
        <v>-0.05</v>
      </c>
      <c r="K129">
        <v>1.911</v>
      </c>
      <c r="N129" s="5"/>
      <c r="O129" s="5"/>
      <c r="P129" s="7"/>
      <c r="Q129" s="7"/>
      <c r="S129" s="6"/>
      <c r="AA129" s="6"/>
      <c r="AC129" s="8"/>
      <c r="AD129" s="7"/>
    </row>
    <row r="130" spans="1:30" x14ac:dyDescent="0.25">
      <c r="A130" s="1">
        <v>6</v>
      </c>
      <c r="B130" s="1">
        <v>2009</v>
      </c>
      <c r="C130" s="28">
        <v>0.38944533495598249</v>
      </c>
      <c r="D130" s="4">
        <v>70.075000000000003</v>
      </c>
      <c r="E130" s="4">
        <v>7808.6580078925062</v>
      </c>
      <c r="F130" s="5">
        <v>1.6255897045269951</v>
      </c>
      <c r="G130" s="5">
        <f>LN(E130)</f>
        <v>8.962988398093918</v>
      </c>
      <c r="H130" s="5">
        <f t="shared" ref="H130:H193" si="2">(G130^2)</f>
        <v>80.335161024366172</v>
      </c>
      <c r="I130">
        <v>2.5719068634910971</v>
      </c>
      <c r="J130" s="6">
        <v>-0.06</v>
      </c>
      <c r="K130">
        <v>1.8160000000000001</v>
      </c>
      <c r="N130" s="5"/>
      <c r="O130" s="5"/>
      <c r="P130" s="7"/>
      <c r="Q130" s="7"/>
      <c r="S130" s="6"/>
      <c r="AA130" s="6"/>
      <c r="AC130" s="8"/>
      <c r="AD130" s="7"/>
    </row>
    <row r="131" spans="1:30" x14ac:dyDescent="0.25">
      <c r="A131" s="1">
        <v>6</v>
      </c>
      <c r="B131" s="1">
        <v>2010</v>
      </c>
      <c r="C131" s="28">
        <v>0.39096794136480117</v>
      </c>
      <c r="D131" s="4">
        <v>70.912000000000006</v>
      </c>
      <c r="E131" s="4">
        <v>8247.7822616317244</v>
      </c>
      <c r="F131" s="5">
        <v>1.5794476488677118</v>
      </c>
      <c r="G131" s="5">
        <f>LN(E131)</f>
        <v>9.0176996264191089</v>
      </c>
      <c r="H131" s="5">
        <f t="shared" si="2"/>
        <v>81.318906552319334</v>
      </c>
      <c r="I131">
        <v>2.6002130573733071</v>
      </c>
      <c r="J131" s="6">
        <v>0.09</v>
      </c>
      <c r="K131">
        <v>1.6910000000000001</v>
      </c>
      <c r="N131" s="5"/>
      <c r="O131" s="5"/>
      <c r="P131" s="7"/>
      <c r="Q131" s="7"/>
      <c r="S131" s="6"/>
      <c r="AA131" s="6"/>
      <c r="AC131" s="8"/>
      <c r="AD131" s="7"/>
    </row>
    <row r="132" spans="1:30" x14ac:dyDescent="0.25">
      <c r="A132" s="1">
        <v>6</v>
      </c>
      <c r="B132" s="1">
        <v>2011</v>
      </c>
      <c r="C132" s="28">
        <v>-0.54526023016048708</v>
      </c>
      <c r="D132" s="4">
        <v>71.608999999999995</v>
      </c>
      <c r="E132" s="4">
        <v>8550.1546379727261</v>
      </c>
      <c r="F132" s="5">
        <v>1.5493768460722601</v>
      </c>
      <c r="G132" s="5">
        <f>LN(E132)</f>
        <v>9.0537046480798509</v>
      </c>
      <c r="H132" s="5">
        <f t="shared" si="2"/>
        <v>81.969567854662699</v>
      </c>
      <c r="I132">
        <v>2.6346066047785723</v>
      </c>
      <c r="J132" s="6">
        <v>0.03</v>
      </c>
      <c r="K132">
        <v>1.5580000000000001</v>
      </c>
      <c r="N132" s="5"/>
      <c r="O132" s="5"/>
      <c r="P132" s="7"/>
      <c r="Q132" s="7"/>
      <c r="S132" s="6"/>
      <c r="AA132" s="6"/>
      <c r="AC132" s="8"/>
      <c r="AD132" s="7"/>
    </row>
    <row r="133" spans="1:30" x14ac:dyDescent="0.25">
      <c r="A133" s="1">
        <v>6</v>
      </c>
      <c r="B133" s="1">
        <v>2012</v>
      </c>
      <c r="C133" s="28">
        <v>-0.54230326612341784</v>
      </c>
      <c r="D133" s="4">
        <v>72.275000000000006</v>
      </c>
      <c r="E133" s="4">
        <v>8888.7025222072498</v>
      </c>
      <c r="F133" s="5">
        <v>1.4784175476601338</v>
      </c>
      <c r="G133" s="5">
        <f>LN(E133)</f>
        <v>9.0925363698483199</v>
      </c>
      <c r="H133" s="5">
        <f t="shared" si="2"/>
        <v>82.674217637014465</v>
      </c>
      <c r="I133">
        <v>2.6431288997108506</v>
      </c>
      <c r="J133" s="6">
        <v>0.23999999</v>
      </c>
      <c r="K133">
        <v>1.446</v>
      </c>
      <c r="N133" s="5"/>
      <c r="O133" s="5"/>
      <c r="P133" s="7"/>
      <c r="Q133" s="7"/>
      <c r="S133" s="6"/>
      <c r="AA133" s="6"/>
      <c r="AC133" s="8"/>
      <c r="AD133" s="7"/>
    </row>
    <row r="134" spans="1:30" x14ac:dyDescent="0.25">
      <c r="A134" s="1">
        <v>6</v>
      </c>
      <c r="B134" s="1">
        <v>2013</v>
      </c>
      <c r="C134" s="28">
        <v>-0.53937820052522401</v>
      </c>
      <c r="D134" s="4">
        <v>72.930000000000007</v>
      </c>
      <c r="E134" s="4">
        <v>9179.3668206460443</v>
      </c>
      <c r="F134" s="5">
        <v>1.4272099146487285</v>
      </c>
      <c r="G134" s="5">
        <f>LN(E134)</f>
        <v>9.1247135074499006</v>
      </c>
      <c r="H134" s="5">
        <f t="shared" si="2"/>
        <v>83.260396593038664</v>
      </c>
      <c r="I134">
        <v>2.4431593364784661</v>
      </c>
      <c r="J134" s="6">
        <v>0.34999998999999998</v>
      </c>
      <c r="K134">
        <v>1.369</v>
      </c>
      <c r="N134" s="5"/>
      <c r="O134" s="5"/>
      <c r="P134" s="7"/>
      <c r="Q134" s="7"/>
      <c r="S134" s="6"/>
      <c r="AA134" s="6"/>
      <c r="AC134" s="8"/>
      <c r="AD134" s="7"/>
    </row>
    <row r="135" spans="1:30" x14ac:dyDescent="0.25">
      <c r="A135" s="1">
        <v>6</v>
      </c>
      <c r="B135" s="1">
        <v>2014</v>
      </c>
      <c r="C135" s="28">
        <v>-0.53648451997530922</v>
      </c>
      <c r="D135" s="4">
        <v>73.576999999999998</v>
      </c>
      <c r="E135" s="4">
        <v>9601.1780025391308</v>
      </c>
      <c r="F135" s="5">
        <v>1.383122311768433</v>
      </c>
      <c r="G135" s="5">
        <f>LN(E135)</f>
        <v>9.1696410785256699</v>
      </c>
      <c r="H135" s="5">
        <f t="shared" si="2"/>
        <v>84.082317508985412</v>
      </c>
      <c r="I135">
        <v>2.4471161162684525</v>
      </c>
      <c r="J135" s="6">
        <v>0.41</v>
      </c>
      <c r="K135">
        <v>1.34</v>
      </c>
      <c r="N135" s="5"/>
      <c r="O135" s="5"/>
      <c r="P135" s="7"/>
      <c r="Q135" s="7"/>
      <c r="S135" s="6"/>
      <c r="AA135" s="6"/>
      <c r="AC135" s="8"/>
      <c r="AD135" s="7"/>
    </row>
    <row r="136" spans="1:30" x14ac:dyDescent="0.25">
      <c r="A136" s="1">
        <v>6</v>
      </c>
      <c r="B136" s="1">
        <v>2015</v>
      </c>
      <c r="C136" s="28">
        <v>-0.53362172204129554</v>
      </c>
      <c r="D136" s="4">
        <v>74.212999999999994</v>
      </c>
      <c r="E136" s="4">
        <v>9955.2427216762644</v>
      </c>
      <c r="F136" s="5">
        <v>1.3137007244525976</v>
      </c>
      <c r="G136" s="5">
        <f>LN(E136)</f>
        <v>9.2058545980871767</v>
      </c>
      <c r="H136" s="5">
        <f t="shared" si="2"/>
        <v>84.747758881122806</v>
      </c>
      <c r="I136">
        <v>2.5119768680566126</v>
      </c>
      <c r="J136" s="6">
        <v>0.23999999</v>
      </c>
      <c r="K136">
        <v>1.345</v>
      </c>
      <c r="N136" s="5"/>
      <c r="O136" s="5"/>
      <c r="P136" s="7"/>
      <c r="Q136" s="7"/>
      <c r="S136" s="6"/>
      <c r="AA136" s="6"/>
      <c r="AC136" s="8"/>
      <c r="AD136" s="7"/>
    </row>
    <row r="137" spans="1:30" x14ac:dyDescent="0.25">
      <c r="A137" s="1">
        <v>6</v>
      </c>
      <c r="B137" s="1">
        <v>2016</v>
      </c>
      <c r="C137" s="28">
        <v>0.76848699819462407</v>
      </c>
      <c r="D137" s="4">
        <v>74.84</v>
      </c>
      <c r="E137" s="4">
        <v>10258.041512197326</v>
      </c>
      <c r="F137" s="5">
        <v>1.2689901002569988</v>
      </c>
      <c r="G137" s="5">
        <f>LN(E137)</f>
        <v>9.2358172147530091</v>
      </c>
      <c r="H137" s="5">
        <f t="shared" si="2"/>
        <v>85.300319624328026</v>
      </c>
      <c r="I137">
        <v>2.5140770050220667</v>
      </c>
      <c r="J137" s="6">
        <v>0.1</v>
      </c>
      <c r="K137">
        <v>1.357</v>
      </c>
      <c r="N137" s="5"/>
      <c r="O137" s="5"/>
      <c r="P137" s="7"/>
      <c r="Q137" s="7"/>
      <c r="S137" s="6"/>
      <c r="AA137" s="6"/>
      <c r="AC137" s="8"/>
      <c r="AD137" s="7"/>
    </row>
    <row r="138" spans="1:30" x14ac:dyDescent="0.25">
      <c r="A138" s="1">
        <v>6</v>
      </c>
      <c r="B138" s="1">
        <v>2017</v>
      </c>
      <c r="C138" s="28">
        <v>0.25964760409722248</v>
      </c>
      <c r="D138" s="4">
        <v>75.447000000000003</v>
      </c>
      <c r="E138" s="4">
        <v>10707.748303166361</v>
      </c>
      <c r="F138" s="5">
        <v>1.3315517337195617</v>
      </c>
      <c r="G138" s="5">
        <f>LN(E138)</f>
        <v>9.2787228988696224</v>
      </c>
      <c r="H138" s="5">
        <f t="shared" si="2"/>
        <v>86.094698634007486</v>
      </c>
      <c r="I138">
        <v>2.5140770050220667</v>
      </c>
      <c r="J138" s="6">
        <v>0.06</v>
      </c>
      <c r="K138">
        <v>1.359</v>
      </c>
      <c r="N138" s="5"/>
      <c r="O138" s="5"/>
      <c r="P138" s="7"/>
      <c r="Q138" s="7"/>
      <c r="S138" s="6"/>
      <c r="AA138" s="6"/>
      <c r="AC138" s="8"/>
      <c r="AD138" s="7"/>
    </row>
    <row r="139" spans="1:30" x14ac:dyDescent="0.25">
      <c r="A139" s="1">
        <v>6</v>
      </c>
      <c r="B139" s="1">
        <v>2018</v>
      </c>
      <c r="C139" s="28">
        <v>0.26032352790028068</v>
      </c>
      <c r="D139" s="4">
        <v>76.036000000000001</v>
      </c>
      <c r="E139" s="4">
        <v>11075.576478209545</v>
      </c>
      <c r="F139" s="5">
        <v>1.3040264760733822</v>
      </c>
      <c r="G139" s="5">
        <f>LN(E139)</f>
        <v>9.3124976457672037</v>
      </c>
      <c r="H139" s="5">
        <f t="shared" si="2"/>
        <v>86.722612402419713</v>
      </c>
      <c r="I139">
        <v>2.5140770050220667</v>
      </c>
      <c r="J139" s="6">
        <v>0.31999999000000001</v>
      </c>
      <c r="K139">
        <v>1.3520000000000001</v>
      </c>
      <c r="N139" s="5"/>
      <c r="O139" s="5"/>
      <c r="P139" s="7"/>
      <c r="Q139" s="7"/>
      <c r="S139" s="6"/>
      <c r="AA139" s="6"/>
      <c r="AC139" s="8"/>
      <c r="AD139" s="7"/>
    </row>
    <row r="140" spans="1:30" x14ac:dyDescent="0.25">
      <c r="A140" s="1">
        <v>7</v>
      </c>
      <c r="B140" s="1">
        <v>1996</v>
      </c>
      <c r="C140" s="28">
        <v>0.62241227671928578</v>
      </c>
      <c r="D140" s="4">
        <v>46.475000000000001</v>
      </c>
      <c r="E140" s="4">
        <v>1771.5897570522332</v>
      </c>
      <c r="F140" s="5">
        <v>0.63855303552228582</v>
      </c>
      <c r="G140" s="5">
        <f>LN(E140)</f>
        <v>7.4796325902826295</v>
      </c>
      <c r="H140" s="5">
        <f t="shared" si="2"/>
        <v>55.944903685618037</v>
      </c>
      <c r="I140">
        <v>17.557098299627729</v>
      </c>
      <c r="J140" s="6">
        <v>-0.36000000999999998</v>
      </c>
      <c r="K140">
        <v>2.2919999999999998</v>
      </c>
      <c r="N140" s="5"/>
      <c r="O140" s="5"/>
      <c r="P140" s="7"/>
      <c r="Q140" s="7"/>
      <c r="S140" s="6"/>
      <c r="AA140" s="6"/>
      <c r="AC140" s="8"/>
      <c r="AD140" s="7"/>
    </row>
    <row r="141" spans="1:30" x14ac:dyDescent="0.25">
      <c r="A141" s="1">
        <v>7</v>
      </c>
      <c r="B141" s="1">
        <v>1997</v>
      </c>
      <c r="C141" s="28">
        <v>0.62631051022532547</v>
      </c>
      <c r="D141" s="4">
        <v>46.39</v>
      </c>
      <c r="E141" s="4">
        <v>1821.902308670735</v>
      </c>
      <c r="F141" s="5">
        <v>0.77228645916327898</v>
      </c>
      <c r="G141" s="5">
        <f>LN(E141)</f>
        <v>7.5076364587483626</v>
      </c>
      <c r="H141" s="5">
        <f t="shared" si="2"/>
        <v>56.364605196727652</v>
      </c>
      <c r="I141">
        <v>17.389408726565385</v>
      </c>
      <c r="J141" s="6">
        <v>-0.32500000000000001</v>
      </c>
      <c r="K141">
        <v>2.2559999999999998</v>
      </c>
      <c r="N141" s="5"/>
      <c r="O141" s="5"/>
      <c r="P141" s="7"/>
      <c r="Q141" s="7"/>
      <c r="S141" s="6"/>
      <c r="AA141" s="6"/>
      <c r="AC141" s="8"/>
      <c r="AD141" s="7"/>
    </row>
    <row r="142" spans="1:30" x14ac:dyDescent="0.25">
      <c r="A142" s="1">
        <v>7</v>
      </c>
      <c r="B142" s="1">
        <v>1998</v>
      </c>
      <c r="C142" s="28">
        <v>0.63025788157916507</v>
      </c>
      <c r="D142" s="4">
        <v>46.305</v>
      </c>
      <c r="E142" s="4">
        <v>1772.7004392748624</v>
      </c>
      <c r="F142" s="5">
        <v>0.80077201520108554</v>
      </c>
      <c r="G142" s="5">
        <f>LN(E142)</f>
        <v>7.4802593348195963</v>
      </c>
      <c r="H142" s="5">
        <f t="shared" si="2"/>
        <v>55.95427971615571</v>
      </c>
      <c r="I142">
        <v>17.221719153503035</v>
      </c>
      <c r="J142" s="6">
        <v>-0.28999998999999999</v>
      </c>
      <c r="K142">
        <v>2.222</v>
      </c>
      <c r="N142" s="5"/>
      <c r="O142" s="5"/>
      <c r="P142" s="7"/>
      <c r="Q142" s="7"/>
      <c r="S142" s="6"/>
      <c r="AA142" s="6"/>
      <c r="AC142" s="8"/>
      <c r="AD142" s="7"/>
    </row>
    <row r="143" spans="1:30" x14ac:dyDescent="0.25">
      <c r="A143" s="1">
        <v>7</v>
      </c>
      <c r="B143" s="1">
        <v>1999</v>
      </c>
      <c r="C143" s="28">
        <v>0.63425532575911181</v>
      </c>
      <c r="D143" s="4">
        <v>46.22</v>
      </c>
      <c r="E143" s="4">
        <v>1792.3246121119719</v>
      </c>
      <c r="F143" s="5">
        <v>0.77161493711316642</v>
      </c>
      <c r="G143" s="5">
        <f>LN(E143)</f>
        <v>7.4912687222818439</v>
      </c>
      <c r="H143" s="5">
        <f t="shared" si="2"/>
        <v>56.11910706943825</v>
      </c>
      <c r="I143">
        <v>17.054029580440687</v>
      </c>
      <c r="J143" s="6">
        <v>-0.39999999000000003</v>
      </c>
      <c r="K143">
        <v>2.1909999999999998</v>
      </c>
      <c r="N143" s="5"/>
      <c r="O143" s="5"/>
      <c r="P143" s="7"/>
      <c r="Q143" s="7"/>
      <c r="S143" s="6"/>
      <c r="AA143" s="6"/>
      <c r="AC143" s="8"/>
      <c r="AD143" s="7"/>
    </row>
    <row r="144" spans="1:30" x14ac:dyDescent="0.25">
      <c r="A144" s="1">
        <v>7</v>
      </c>
      <c r="B144" s="1">
        <v>2000</v>
      </c>
      <c r="C144" s="28">
        <v>0.63830380161533695</v>
      </c>
      <c r="D144" s="4">
        <v>46.134999999999998</v>
      </c>
      <c r="E144" s="4">
        <v>1830.9132440798865</v>
      </c>
      <c r="F144" s="5">
        <v>0.85153368584535116</v>
      </c>
      <c r="G144" s="5">
        <f>LN(E144)</f>
        <v>7.5125701618369902</v>
      </c>
      <c r="H144" s="5">
        <f t="shared" si="2"/>
        <v>56.438710436523465</v>
      </c>
      <c r="I144">
        <v>16.882986215917096</v>
      </c>
      <c r="J144" s="6">
        <v>-0.50999998999999996</v>
      </c>
      <c r="K144">
        <v>2.1589999999999998</v>
      </c>
      <c r="N144" s="5"/>
      <c r="O144" s="5"/>
      <c r="P144" s="7"/>
      <c r="Q144" s="7"/>
      <c r="S144" s="6"/>
      <c r="AA144" s="6"/>
      <c r="AC144" s="8"/>
      <c r="AD144" s="7"/>
    </row>
    <row r="145" spans="1:30" x14ac:dyDescent="0.25">
      <c r="A145" s="1">
        <v>7</v>
      </c>
      <c r="B145" s="1">
        <v>2001</v>
      </c>
      <c r="C145" s="28">
        <v>0.64239061136149622</v>
      </c>
      <c r="D145" s="4">
        <v>46.05</v>
      </c>
      <c r="E145" s="4">
        <v>1846.9314283195285</v>
      </c>
      <c r="F145" s="5">
        <v>0.84900388623638745</v>
      </c>
      <c r="G145" s="5">
        <f>LN(E145)</f>
        <v>7.5212808535325379</v>
      </c>
      <c r="H145" s="5">
        <f t="shared" si="2"/>
        <v>56.569665677715143</v>
      </c>
      <c r="I145">
        <v>16.715296642854746</v>
      </c>
      <c r="J145" s="6">
        <v>-0.505</v>
      </c>
      <c r="K145">
        <v>2.133</v>
      </c>
      <c r="N145" s="5"/>
      <c r="O145" s="5"/>
      <c r="P145" s="7"/>
      <c r="Q145" s="7"/>
      <c r="S145" s="6"/>
      <c r="AA145" s="6"/>
      <c r="AC145" s="8"/>
      <c r="AD145" s="7"/>
    </row>
    <row r="146" spans="1:30" x14ac:dyDescent="0.25">
      <c r="A146" s="1">
        <v>7</v>
      </c>
      <c r="B146" s="1">
        <v>2002</v>
      </c>
      <c r="C146" s="28">
        <v>0.64654394898809253</v>
      </c>
      <c r="D146" s="4">
        <v>45.965000000000003</v>
      </c>
      <c r="E146" s="4">
        <v>1875.7244440813161</v>
      </c>
      <c r="F146" s="5">
        <v>0.83844804092040337</v>
      </c>
      <c r="G146" s="5">
        <f>LN(E146)</f>
        <v>7.5367502339594772</v>
      </c>
      <c r="H146" s="5">
        <f t="shared" si="2"/>
        <v>56.802604089088234</v>
      </c>
      <c r="I146">
        <v>16.550960861253646</v>
      </c>
      <c r="J146" s="6">
        <v>-0.5</v>
      </c>
      <c r="K146">
        <v>2.1019999999999999</v>
      </c>
      <c r="N146" s="5"/>
      <c r="O146" s="5"/>
      <c r="P146" s="7"/>
      <c r="Q146" s="7"/>
      <c r="S146" s="6"/>
      <c r="AA146" s="6"/>
      <c r="AC146" s="8"/>
      <c r="AD146" s="7"/>
    </row>
    <row r="147" spans="1:30" x14ac:dyDescent="0.25">
      <c r="A147" s="1">
        <v>7</v>
      </c>
      <c r="B147" s="1">
        <v>2003</v>
      </c>
      <c r="C147" s="28">
        <v>0.65075134241546773</v>
      </c>
      <c r="D147" s="4">
        <v>45.88</v>
      </c>
      <c r="E147" s="4">
        <v>1931.10880056426</v>
      </c>
      <c r="F147" s="5">
        <v>0.87574644362145515</v>
      </c>
      <c r="G147" s="5">
        <f>LN(E147)</f>
        <v>7.5658496249967371</v>
      </c>
      <c r="H147" s="5">
        <f t="shared" si="2"/>
        <v>57.242080548063264</v>
      </c>
      <c r="I147">
        <v>16.66834356239729</v>
      </c>
      <c r="J147" s="6">
        <v>-0.57999997999999997</v>
      </c>
      <c r="K147">
        <v>2.052</v>
      </c>
      <c r="N147" s="5"/>
      <c r="O147" s="5"/>
      <c r="P147" s="7"/>
      <c r="Q147" s="7"/>
      <c r="S147" s="6"/>
      <c r="AA147" s="6"/>
      <c r="AC147" s="8"/>
      <c r="AD147" s="7"/>
    </row>
    <row r="148" spans="1:30" x14ac:dyDescent="0.25">
      <c r="A148" s="1">
        <v>7</v>
      </c>
      <c r="B148" s="1">
        <v>2004</v>
      </c>
      <c r="C148" s="28">
        <v>0.65501385386245559</v>
      </c>
      <c r="D148" s="4">
        <v>45.795000000000002</v>
      </c>
      <c r="E148" s="4">
        <v>2017.674161977247</v>
      </c>
      <c r="F148" s="5">
        <v>0.87125284824190263</v>
      </c>
      <c r="G148" s="5">
        <f>LN(E148)</f>
        <v>7.6097007220575401</v>
      </c>
      <c r="H148" s="5">
        <f t="shared" si="2"/>
        <v>57.907545079283047</v>
      </c>
      <c r="I148">
        <v>17.171412281584331</v>
      </c>
      <c r="J148" s="6">
        <v>-0.64999998000000003</v>
      </c>
      <c r="K148">
        <v>1.9770000000000001</v>
      </c>
      <c r="N148" s="5"/>
      <c r="O148" s="5"/>
      <c r="P148" s="7"/>
      <c r="Q148" s="7"/>
      <c r="S148" s="6"/>
      <c r="AA148" s="6"/>
      <c r="AC148" s="8"/>
      <c r="AD148" s="7"/>
    </row>
    <row r="149" spans="1:30" x14ac:dyDescent="0.25">
      <c r="A149" s="1">
        <v>7</v>
      </c>
      <c r="B149" s="1">
        <v>2005</v>
      </c>
      <c r="C149" s="28">
        <v>0.65933257356234642</v>
      </c>
      <c r="D149" s="4">
        <v>45.71</v>
      </c>
      <c r="E149" s="4">
        <v>2077.7679828620921</v>
      </c>
      <c r="F149" s="5">
        <v>0.83845674571988171</v>
      </c>
      <c r="G149" s="5">
        <f>LN(E149)</f>
        <v>7.6390495113648029</v>
      </c>
      <c r="H149" s="5">
        <f t="shared" si="2"/>
        <v>58.355077437082834</v>
      </c>
      <c r="I149">
        <v>16.785726263540933</v>
      </c>
      <c r="J149" s="6">
        <v>-0.62</v>
      </c>
      <c r="K149">
        <v>1.889</v>
      </c>
      <c r="N149" s="5"/>
      <c r="O149" s="5"/>
      <c r="P149" s="7"/>
      <c r="Q149" s="7"/>
      <c r="S149" s="6"/>
      <c r="AA149" s="6"/>
      <c r="AC149" s="8"/>
      <c r="AD149" s="7"/>
    </row>
    <row r="150" spans="1:30" x14ac:dyDescent="0.25">
      <c r="A150" s="1">
        <v>7</v>
      </c>
      <c r="B150" s="1">
        <v>2006</v>
      </c>
      <c r="C150" s="28">
        <v>0.66370862069208092</v>
      </c>
      <c r="D150" s="4">
        <v>45.625</v>
      </c>
      <c r="E150" s="4">
        <v>2149.329937835023</v>
      </c>
      <c r="F150" s="5">
        <v>0.80850538672732408</v>
      </c>
      <c r="G150" s="5">
        <f>LN(E150)</f>
        <v>7.672911415725709</v>
      </c>
      <c r="H150" s="5">
        <f t="shared" si="2"/>
        <v>58.873569593573905</v>
      </c>
      <c r="I150">
        <v>17.288794982727971</v>
      </c>
      <c r="J150" s="6">
        <v>-0.82999997999999997</v>
      </c>
      <c r="K150">
        <v>1.794</v>
      </c>
      <c r="N150" s="5"/>
      <c r="O150" s="5"/>
      <c r="P150" s="7"/>
      <c r="Q150" s="7"/>
      <c r="S150" s="6"/>
      <c r="AA150" s="6"/>
      <c r="AC150" s="8"/>
      <c r="AD150" s="7"/>
    </row>
    <row r="151" spans="1:30" x14ac:dyDescent="0.25">
      <c r="A151" s="1">
        <v>7</v>
      </c>
      <c r="B151" s="1">
        <v>2007</v>
      </c>
      <c r="C151" s="28">
        <v>0.66814314433962618</v>
      </c>
      <c r="D151" s="4">
        <v>45.54</v>
      </c>
      <c r="E151" s="4">
        <v>2250.6093851910132</v>
      </c>
      <c r="F151" s="5">
        <v>0.73644979991220871</v>
      </c>
      <c r="G151" s="5">
        <f>LN(E151)</f>
        <v>7.7189562963911857</v>
      </c>
      <c r="H151" s="5">
        <f t="shared" si="2"/>
        <v>59.58228630559713</v>
      </c>
      <c r="I151">
        <v>17.741556829996309</v>
      </c>
      <c r="J151" s="6">
        <v>-0.72000003000000001</v>
      </c>
      <c r="K151">
        <v>1.7110000000000001</v>
      </c>
      <c r="N151" s="5"/>
      <c r="O151" s="5"/>
      <c r="P151" s="7"/>
      <c r="Q151" s="7"/>
      <c r="S151" s="6"/>
      <c r="AA151" s="6"/>
      <c r="AC151" s="8"/>
      <c r="AD151" s="7"/>
    </row>
    <row r="152" spans="1:30" x14ac:dyDescent="0.25">
      <c r="A152" s="1">
        <v>7</v>
      </c>
      <c r="B152" s="1">
        <v>2008</v>
      </c>
      <c r="C152" s="28">
        <v>0.67263732450962166</v>
      </c>
      <c r="D152" s="4">
        <v>45.454999999999998</v>
      </c>
      <c r="E152" s="4">
        <v>2309.7262124286744</v>
      </c>
      <c r="F152" s="5">
        <v>0.67681070773744267</v>
      </c>
      <c r="G152" s="5">
        <f>LN(E152)</f>
        <v>7.7448842737333123</v>
      </c>
      <c r="H152" s="5">
        <f t="shared" si="2"/>
        <v>59.983232413521577</v>
      </c>
      <c r="I152">
        <v>18.278163463795821</v>
      </c>
      <c r="J152" s="6">
        <v>-0.75999998999999996</v>
      </c>
      <c r="K152">
        <v>1.66</v>
      </c>
      <c r="N152" s="5"/>
      <c r="O152" s="5"/>
      <c r="P152" s="7"/>
      <c r="Q152" s="7"/>
      <c r="S152" s="6"/>
      <c r="AA152" s="6"/>
      <c r="AC152" s="8"/>
      <c r="AD152" s="7"/>
    </row>
    <row r="153" spans="1:30" x14ac:dyDescent="0.25">
      <c r="A153" s="1">
        <v>7</v>
      </c>
      <c r="B153" s="1">
        <v>2009</v>
      </c>
      <c r="C153" s="28">
        <v>0.67719237317028236</v>
      </c>
      <c r="D153" s="4">
        <v>45.371000000000002</v>
      </c>
      <c r="E153" s="4">
        <v>2304.8365453172223</v>
      </c>
      <c r="F153" s="5">
        <v>0.60886590786617989</v>
      </c>
      <c r="G153" s="5">
        <f>LN(E153)</f>
        <v>7.7427650398218164</v>
      </c>
      <c r="H153" s="5">
        <f t="shared" si="2"/>
        <v>59.950410461886932</v>
      </c>
      <c r="I153">
        <v>18.445853036858168</v>
      </c>
      <c r="J153" s="6">
        <v>-0.76999998000000003</v>
      </c>
      <c r="K153">
        <v>1.65</v>
      </c>
      <c r="N153" s="5"/>
      <c r="O153" s="5"/>
      <c r="P153" s="7"/>
      <c r="Q153" s="7"/>
      <c r="S153" s="6"/>
      <c r="AA153" s="6"/>
      <c r="AC153" s="8"/>
      <c r="AD153" s="7"/>
    </row>
    <row r="154" spans="1:30" x14ac:dyDescent="0.25">
      <c r="A154" s="1">
        <v>7</v>
      </c>
      <c r="B154" s="1">
        <v>2010</v>
      </c>
      <c r="C154" s="28">
        <v>0.68180953534320476</v>
      </c>
      <c r="D154" s="4">
        <v>45.332000000000001</v>
      </c>
      <c r="E154" s="4">
        <v>2433.008523844554</v>
      </c>
      <c r="F154" s="5">
        <v>0.66104278514200532</v>
      </c>
      <c r="G154" s="5">
        <f>LN(E154)</f>
        <v>7.7968838462071242</v>
      </c>
      <c r="H154" s="5">
        <f t="shared" si="2"/>
        <v>60.791397711245601</v>
      </c>
      <c r="I154">
        <v>17.775094744608779</v>
      </c>
      <c r="J154" s="6">
        <v>-0.75999998999999996</v>
      </c>
      <c r="K154">
        <v>1.6659999999999999</v>
      </c>
      <c r="N154" s="5"/>
      <c r="O154" s="5"/>
      <c r="P154" s="7"/>
      <c r="Q154" s="7"/>
      <c r="S154" s="6"/>
      <c r="AA154" s="6"/>
      <c r="AC154" s="8"/>
      <c r="AD154" s="7"/>
    </row>
    <row r="155" spans="1:30" x14ac:dyDescent="0.25">
      <c r="A155" s="1">
        <v>7</v>
      </c>
      <c r="B155" s="1">
        <v>2011</v>
      </c>
      <c r="C155" s="28">
        <v>-0.51005011901072239</v>
      </c>
      <c r="D155" s="4">
        <v>45.521999999999998</v>
      </c>
      <c r="E155" s="4">
        <v>2484.4892039507645</v>
      </c>
      <c r="F155" s="5">
        <v>0.60795836699402195</v>
      </c>
      <c r="G155" s="5">
        <f>LN(E155)</f>
        <v>7.8178223656720025</v>
      </c>
      <c r="H155" s="5">
        <f t="shared" si="2"/>
        <v>61.118346541201383</v>
      </c>
      <c r="I155">
        <v>18.278163463795821</v>
      </c>
      <c r="J155" s="6">
        <v>-0.67000002000000003</v>
      </c>
      <c r="K155">
        <v>1.6919999999999999</v>
      </c>
      <c r="N155" s="5"/>
      <c r="O155" s="5"/>
      <c r="P155" s="7"/>
      <c r="Q155" s="7"/>
      <c r="S155" s="6"/>
      <c r="AA155" s="6"/>
      <c r="AC155" s="8"/>
      <c r="AD155" s="7"/>
    </row>
    <row r="156" spans="1:30" x14ac:dyDescent="0.25">
      <c r="A156" s="1">
        <v>7</v>
      </c>
      <c r="B156" s="1">
        <v>2012</v>
      </c>
      <c r="C156" s="28">
        <v>-0.50746180944770036</v>
      </c>
      <c r="D156" s="4">
        <v>45.712000000000003</v>
      </c>
      <c r="E156" s="4">
        <v>2610.9677684143708</v>
      </c>
      <c r="F156" s="5">
        <v>0.5784200551308295</v>
      </c>
      <c r="G156" s="5">
        <f>LN(E156)</f>
        <v>7.8674762240861176</v>
      </c>
      <c r="H156" s="5">
        <f t="shared" si="2"/>
        <v>61.897182136560353</v>
      </c>
      <c r="I156">
        <v>18.714156353757925</v>
      </c>
      <c r="J156" s="6">
        <v>-0.56000000000000005</v>
      </c>
      <c r="K156">
        <v>1.704</v>
      </c>
      <c r="N156" s="5"/>
      <c r="O156" s="5"/>
      <c r="P156" s="7"/>
      <c r="Q156" s="7"/>
      <c r="S156" s="6"/>
      <c r="AA156" s="6"/>
      <c r="AC156" s="8"/>
      <c r="AD156" s="7"/>
    </row>
    <row r="157" spans="1:30" x14ac:dyDescent="0.25">
      <c r="A157" s="1">
        <v>7</v>
      </c>
      <c r="B157" s="1">
        <v>2013</v>
      </c>
      <c r="C157" s="28">
        <v>-0.50489963661583481</v>
      </c>
      <c r="D157" s="4">
        <v>45.902999999999999</v>
      </c>
      <c r="E157" s="4">
        <v>2740.4564888796981</v>
      </c>
      <c r="F157" s="5">
        <v>0.55824781231692722</v>
      </c>
      <c r="G157" s="5">
        <f>LN(E157)</f>
        <v>7.9158797872864923</v>
      </c>
      <c r="H157" s="5">
        <f t="shared" si="2"/>
        <v>62.661152806770843</v>
      </c>
      <c r="I157">
        <v>18.747694268370392</v>
      </c>
      <c r="J157" s="6">
        <v>-0.38</v>
      </c>
      <c r="K157">
        <v>1.6919999999999999</v>
      </c>
      <c r="N157" s="5"/>
      <c r="O157" s="5"/>
      <c r="P157" s="7"/>
      <c r="Q157" s="7"/>
      <c r="S157" s="6"/>
      <c r="AA157" s="6"/>
      <c r="AC157" s="8"/>
      <c r="AD157" s="7"/>
    </row>
    <row r="158" spans="1:30" x14ac:dyDescent="0.25">
      <c r="A158" s="1">
        <v>7</v>
      </c>
      <c r="B158" s="1">
        <v>2014</v>
      </c>
      <c r="C158" s="28">
        <v>-0.50236320661114819</v>
      </c>
      <c r="D158" s="4">
        <v>46.093000000000004</v>
      </c>
      <c r="E158" s="4">
        <v>2866.8220560735308</v>
      </c>
      <c r="F158" s="5">
        <v>0.57468172087788805</v>
      </c>
      <c r="G158" s="5">
        <f>LN(E158)</f>
        <v>7.9609593977114645</v>
      </c>
      <c r="H158" s="5">
        <f t="shared" si="2"/>
        <v>63.376874532010483</v>
      </c>
      <c r="I158">
        <v>18.747694268370392</v>
      </c>
      <c r="J158" s="6">
        <v>-0.44</v>
      </c>
      <c r="K158">
        <v>1.647</v>
      </c>
      <c r="N158" s="5"/>
      <c r="O158" s="5"/>
      <c r="P158" s="7"/>
      <c r="Q158" s="7"/>
      <c r="S158" s="6"/>
      <c r="AA158" s="6"/>
      <c r="AC158" s="8"/>
      <c r="AD158" s="7"/>
    </row>
    <row r="159" spans="1:30" x14ac:dyDescent="0.25">
      <c r="A159" s="1">
        <v>7</v>
      </c>
      <c r="B159" s="1">
        <v>2015</v>
      </c>
      <c r="C159" s="28">
        <v>-0.49985213340547341</v>
      </c>
      <c r="D159" s="4">
        <v>46.283999999999999</v>
      </c>
      <c r="E159" s="4">
        <v>3001.0431817010308</v>
      </c>
      <c r="F159" s="5">
        <v>0.59141592104917251</v>
      </c>
      <c r="G159" s="5">
        <f>LN(E159)</f>
        <v>8.0067152344408203</v>
      </c>
      <c r="H159" s="5">
        <f t="shared" si="2"/>
        <v>64.107488845426715</v>
      </c>
      <c r="I159">
        <v>18.747694268370392</v>
      </c>
      <c r="J159" s="6">
        <v>-0.44999999000000002</v>
      </c>
      <c r="K159">
        <v>1.579</v>
      </c>
      <c r="N159" s="5"/>
      <c r="O159" s="5"/>
      <c r="P159" s="7"/>
      <c r="Q159" s="7"/>
      <c r="S159" s="6"/>
      <c r="AA159" s="6"/>
      <c r="AC159" s="8"/>
      <c r="AD159" s="7"/>
    </row>
    <row r="160" spans="1:30" x14ac:dyDescent="0.25">
      <c r="A160" s="1">
        <v>7</v>
      </c>
      <c r="B160" s="1">
        <v>2016</v>
      </c>
      <c r="C160" s="28">
        <v>-0.49742306623041149</v>
      </c>
      <c r="D160" s="4">
        <v>46.475000000000001</v>
      </c>
      <c r="E160" s="4">
        <v>3167.5024155289725</v>
      </c>
      <c r="F160" s="5">
        <v>0.61776065765495947</v>
      </c>
      <c r="G160" s="5">
        <f>LN(E160)</f>
        <v>8.0606986747929419</v>
      </c>
      <c r="H160" s="5">
        <f t="shared" si="2"/>
        <v>64.974863125808696</v>
      </c>
      <c r="I160">
        <v>18.747694268370392</v>
      </c>
      <c r="J160" s="6">
        <v>-0.49000000999999999</v>
      </c>
      <c r="K160">
        <v>1.5069999999999999</v>
      </c>
      <c r="N160" s="5"/>
      <c r="O160" s="5"/>
      <c r="P160" s="7"/>
      <c r="Q160" s="7"/>
      <c r="S160" s="6"/>
      <c r="AA160" s="6"/>
      <c r="AC160" s="8"/>
      <c r="AD160" s="7"/>
    </row>
    <row r="161" spans="1:30" x14ac:dyDescent="0.25">
      <c r="A161" s="1">
        <v>7</v>
      </c>
      <c r="B161" s="1">
        <v>2017</v>
      </c>
      <c r="C161" s="28">
        <v>-0.49496101596813757</v>
      </c>
      <c r="D161" s="4">
        <v>46.682000000000002</v>
      </c>
      <c r="E161" s="4">
        <v>3338.4415330206857</v>
      </c>
      <c r="F161" s="5">
        <v>0.68168369742669754</v>
      </c>
      <c r="G161" s="5">
        <f>LN(E161)</f>
        <v>8.1132593701958466</v>
      </c>
      <c r="H161" s="5">
        <f t="shared" si="2"/>
        <v>65.824977608070711</v>
      </c>
      <c r="I161">
        <v>18.747694268370392</v>
      </c>
      <c r="J161" s="6">
        <v>-0.47999998999999999</v>
      </c>
      <c r="K161">
        <v>1.4450000000000001</v>
      </c>
      <c r="N161" s="5"/>
      <c r="O161" s="5"/>
      <c r="P161" s="7"/>
      <c r="Q161" s="7"/>
      <c r="S161" s="6"/>
      <c r="AA161" s="6"/>
      <c r="AC161" s="8"/>
      <c r="AD161" s="7"/>
    </row>
    <row r="162" spans="1:30" x14ac:dyDescent="0.25">
      <c r="A162" s="1">
        <v>7</v>
      </c>
      <c r="B162" s="1">
        <v>2018</v>
      </c>
      <c r="C162" s="28">
        <v>-0.4923820534646855</v>
      </c>
      <c r="D162" s="4">
        <v>46.906999999999996</v>
      </c>
      <c r="E162" s="4">
        <v>3500.9337891876453</v>
      </c>
      <c r="F162" s="5">
        <v>0.72163398299407022</v>
      </c>
      <c r="G162" s="5">
        <f>LN(E162)</f>
        <v>8.1607850088042948</v>
      </c>
      <c r="H162" s="5">
        <f t="shared" si="2"/>
        <v>66.598411959924917</v>
      </c>
      <c r="I162">
        <v>18.747694268370392</v>
      </c>
      <c r="J162" s="6">
        <v>-0.54000002000000003</v>
      </c>
      <c r="K162">
        <v>1.3959999999999999</v>
      </c>
      <c r="N162" s="5"/>
      <c r="O162" s="5"/>
      <c r="P162" s="7"/>
      <c r="Q162" s="7"/>
      <c r="S162" s="6"/>
      <c r="AA162" s="6"/>
      <c r="AC162" s="8"/>
      <c r="AD162" s="7"/>
    </row>
    <row r="163" spans="1:30" x14ac:dyDescent="0.25">
      <c r="A163" s="1">
        <v>8</v>
      </c>
      <c r="B163" s="1">
        <v>1996</v>
      </c>
      <c r="C163" s="28">
        <v>0.1892645793685955</v>
      </c>
      <c r="D163" s="4">
        <v>30.449000000000002</v>
      </c>
      <c r="E163" s="4">
        <v>3753.7021367585448</v>
      </c>
      <c r="F163" s="5">
        <v>0.84274147997975268</v>
      </c>
      <c r="G163" s="5">
        <f>LN(E163)</f>
        <v>8.2304978684359735</v>
      </c>
      <c r="H163" s="5">
        <f t="shared" si="2"/>
        <v>67.741095162329103</v>
      </c>
      <c r="I163">
        <v>32.419894693573958</v>
      </c>
      <c r="J163" s="6">
        <v>-0.36000000999999998</v>
      </c>
      <c r="K163">
        <v>1.109</v>
      </c>
      <c r="N163" s="5"/>
      <c r="O163" s="5"/>
      <c r="P163" s="7"/>
      <c r="Q163" s="7"/>
      <c r="S163" s="6"/>
      <c r="AA163" s="6"/>
      <c r="AC163" s="8"/>
      <c r="AD163" s="7"/>
    </row>
    <row r="164" spans="1:30" x14ac:dyDescent="0.25">
      <c r="A164" s="1">
        <v>8</v>
      </c>
      <c r="B164" s="1">
        <v>1997</v>
      </c>
      <c r="C164" s="28">
        <v>0.1896234694303971</v>
      </c>
      <c r="D164" s="4">
        <v>30.622</v>
      </c>
      <c r="E164" s="4">
        <v>3607.3625945179815</v>
      </c>
      <c r="F164" s="5">
        <v>0.95051790646475498</v>
      </c>
      <c r="G164" s="5">
        <f>LN(E164)</f>
        <v>8.1907322010849235</v>
      </c>
      <c r="H164" s="5">
        <f t="shared" si="2"/>
        <v>67.088093989889472</v>
      </c>
      <c r="I164">
        <v>31.791579400653763</v>
      </c>
      <c r="J164" s="6">
        <v>-0.21500000999999999</v>
      </c>
      <c r="K164">
        <v>1.1839999999999999</v>
      </c>
      <c r="N164" s="5"/>
      <c r="O164" s="5"/>
      <c r="P164" s="7"/>
      <c r="Q164" s="7"/>
      <c r="S164" s="6"/>
      <c r="AA164" s="6"/>
      <c r="AC164" s="8"/>
      <c r="AD164" s="7"/>
    </row>
    <row r="165" spans="1:30" x14ac:dyDescent="0.25">
      <c r="A165" s="1">
        <v>8</v>
      </c>
      <c r="B165" s="1">
        <v>1998</v>
      </c>
      <c r="C165" s="28">
        <v>0.18998372315760159</v>
      </c>
      <c r="D165" s="4">
        <v>30.795000000000002</v>
      </c>
      <c r="E165" s="4">
        <v>3292.0189472103707</v>
      </c>
      <c r="F165" s="5">
        <v>1.0024047373282827</v>
      </c>
      <c r="G165" s="5">
        <f>LN(E165)</f>
        <v>8.0992563173121024</v>
      </c>
      <c r="H165" s="5">
        <f t="shared" si="2"/>
        <v>65.597952893520002</v>
      </c>
      <c r="I165">
        <v>31.184795161385033</v>
      </c>
      <c r="J165" s="6">
        <v>-7.0000000000000007E-2</v>
      </c>
      <c r="K165">
        <v>1.206</v>
      </c>
      <c r="N165" s="5"/>
      <c r="O165" s="5"/>
      <c r="P165" s="7"/>
      <c r="Q165" s="7"/>
      <c r="S165" s="6"/>
      <c r="AA165" s="6"/>
      <c r="AC165" s="8"/>
      <c r="AD165" s="7"/>
    </row>
    <row r="166" spans="1:30" x14ac:dyDescent="0.25">
      <c r="A166" s="1">
        <v>8</v>
      </c>
      <c r="B166" s="1">
        <v>1999</v>
      </c>
      <c r="C166" s="28">
        <v>0.19034534833722996</v>
      </c>
      <c r="D166" s="4">
        <v>30.969000000000001</v>
      </c>
      <c r="E166" s="4">
        <v>3403.1149552822649</v>
      </c>
      <c r="F166" s="5">
        <v>1.007062887044331</v>
      </c>
      <c r="G166" s="5">
        <f>LN(E166)</f>
        <v>8.132446454501105</v>
      </c>
      <c r="H166" s="5">
        <f t="shared" si="2"/>
        <v>66.136685335327599</v>
      </c>
      <c r="I166">
        <v>31.057566207989979</v>
      </c>
      <c r="J166" s="6">
        <v>-0.13</v>
      </c>
      <c r="K166">
        <v>1.1519999999999999</v>
      </c>
      <c r="N166" s="5"/>
      <c r="O166" s="5"/>
      <c r="P166" s="7"/>
      <c r="Q166" s="7"/>
      <c r="S166" s="6"/>
      <c r="AA166" s="6"/>
      <c r="AC166" s="8"/>
      <c r="AD166" s="7"/>
    </row>
    <row r="167" spans="1:30" x14ac:dyDescent="0.25">
      <c r="A167" s="1">
        <v>8</v>
      </c>
      <c r="B167" s="1">
        <v>2000</v>
      </c>
      <c r="C167" s="28">
        <v>0.19070835281570522</v>
      </c>
      <c r="D167" s="4">
        <v>31.385999999999999</v>
      </c>
      <c r="E167" s="4">
        <v>3517.7989140122481</v>
      </c>
      <c r="F167" s="5">
        <v>1.2129795535147205</v>
      </c>
      <c r="G167" s="5">
        <f>LN(E167)</f>
        <v>8.1655907644859838</v>
      </c>
      <c r="H167" s="5">
        <f t="shared" si="2"/>
        <v>66.676872533058798</v>
      </c>
      <c r="I167">
        <v>30.640646714556951</v>
      </c>
      <c r="J167" s="6">
        <v>-0.19</v>
      </c>
      <c r="K167">
        <v>1.044</v>
      </c>
      <c r="N167" s="5"/>
      <c r="O167" s="5"/>
      <c r="P167" s="7"/>
      <c r="Q167" s="7"/>
      <c r="S167" s="6"/>
      <c r="AA167" s="6"/>
      <c r="AC167" s="8"/>
      <c r="AD167" s="7"/>
    </row>
    <row r="168" spans="1:30" x14ac:dyDescent="0.25">
      <c r="A168" s="1">
        <v>8</v>
      </c>
      <c r="B168" s="1">
        <v>2001</v>
      </c>
      <c r="C168" s="28">
        <v>-0.5658490367407123</v>
      </c>
      <c r="D168" s="4">
        <v>32.548000000000002</v>
      </c>
      <c r="E168" s="4">
        <v>3605.368234704426</v>
      </c>
      <c r="F168" s="5">
        <v>1.2026796627353298</v>
      </c>
      <c r="G168" s="5">
        <f>LN(E168)</f>
        <v>8.1901791900516265</v>
      </c>
      <c r="H168" s="5">
        <f t="shared" si="2"/>
        <v>67.079035165154721</v>
      </c>
      <c r="I168">
        <v>30.491886707510425</v>
      </c>
      <c r="J168" s="6">
        <v>-0.25</v>
      </c>
      <c r="K168">
        <v>0.92700000000000005</v>
      </c>
      <c r="N168" s="5"/>
      <c r="O168" s="5"/>
      <c r="P168" s="7"/>
      <c r="Q168" s="7"/>
      <c r="S168" s="6"/>
      <c r="AA168" s="6"/>
      <c r="AC168" s="8"/>
      <c r="AD168" s="7"/>
    </row>
    <row r="169" spans="1:30" x14ac:dyDescent="0.25">
      <c r="A169" s="1">
        <v>8</v>
      </c>
      <c r="B169" s="1">
        <v>2002</v>
      </c>
      <c r="C169" s="28">
        <v>-0.56266520112009888</v>
      </c>
      <c r="D169" s="4">
        <v>33.734000000000002</v>
      </c>
      <c r="E169" s="4">
        <v>3795.4107287741836</v>
      </c>
      <c r="F169" s="5">
        <v>1.1496974302106671</v>
      </c>
      <c r="G169" s="5">
        <f>LN(E169)</f>
        <v>8.2415479128994065</v>
      </c>
      <c r="H169" s="5">
        <f t="shared" si="2"/>
        <v>67.92311200061657</v>
      </c>
      <c r="I169">
        <v>30.12194405840788</v>
      </c>
      <c r="J169" s="6">
        <v>-0.31</v>
      </c>
      <c r="K169">
        <v>0.83099999999999996</v>
      </c>
      <c r="N169" s="5"/>
      <c r="O169" s="5"/>
      <c r="P169" s="7"/>
      <c r="Q169" s="7"/>
      <c r="S169" s="6"/>
      <c r="AA169" s="6"/>
      <c r="AC169" s="8"/>
      <c r="AD169" s="7"/>
    </row>
    <row r="170" spans="1:30" x14ac:dyDescent="0.25">
      <c r="A170" s="1">
        <v>8</v>
      </c>
      <c r="B170" s="1">
        <v>2003</v>
      </c>
      <c r="C170" s="28">
        <v>-0.55951699370218344</v>
      </c>
      <c r="D170" s="4">
        <v>34.941000000000003</v>
      </c>
      <c r="E170" s="4">
        <v>4037.9711348990977</v>
      </c>
      <c r="F170" s="5">
        <v>1.1669281970486456</v>
      </c>
      <c r="G170" s="5">
        <f>LN(E170)</f>
        <v>8.3034976504814821</v>
      </c>
      <c r="H170" s="5">
        <f t="shared" si="2"/>
        <v>68.94807323155149</v>
      </c>
      <c r="I170">
        <v>29.752001409305329</v>
      </c>
      <c r="J170" s="6">
        <v>-0.17</v>
      </c>
      <c r="K170">
        <v>0.748</v>
      </c>
      <c r="N170" s="5"/>
      <c r="O170" s="5"/>
      <c r="P170" s="7"/>
      <c r="Q170" s="7"/>
      <c r="S170" s="6"/>
      <c r="AA170" s="6"/>
      <c r="AC170" s="8"/>
      <c r="AD170" s="7"/>
    </row>
    <row r="171" spans="1:30" x14ac:dyDescent="0.25">
      <c r="A171" s="1">
        <v>8</v>
      </c>
      <c r="B171" s="1">
        <v>2004</v>
      </c>
      <c r="C171" s="28">
        <v>-0.55640381977692344</v>
      </c>
      <c r="D171" s="4">
        <v>36.168999999999997</v>
      </c>
      <c r="E171" s="4">
        <v>4262.51880741681</v>
      </c>
      <c r="F171" s="5">
        <v>1.2741187372039271</v>
      </c>
      <c r="G171" s="5">
        <f>LN(E171)</f>
        <v>8.3576155338792368</v>
      </c>
      <c r="H171" s="5">
        <f t="shared" si="2"/>
        <v>69.849737412139518</v>
      </c>
      <c r="I171">
        <v>29.752001409305329</v>
      </c>
      <c r="J171" s="6">
        <v>-0.23</v>
      </c>
      <c r="K171">
        <v>0.68799999999999994</v>
      </c>
      <c r="N171" s="5"/>
      <c r="O171" s="5"/>
      <c r="P171" s="7"/>
      <c r="Q171" s="7"/>
      <c r="S171" s="6"/>
      <c r="AA171" s="6"/>
      <c r="AC171" s="8"/>
      <c r="AD171" s="7"/>
    </row>
    <row r="172" spans="1:30" x14ac:dyDescent="0.25">
      <c r="A172" s="1">
        <v>8</v>
      </c>
      <c r="B172" s="1">
        <v>2005</v>
      </c>
      <c r="C172" s="28">
        <v>-0.55332509779697792</v>
      </c>
      <c r="D172" s="4">
        <v>37.411000000000001</v>
      </c>
      <c r="E172" s="4">
        <v>4412.4442947460529</v>
      </c>
      <c r="F172" s="5">
        <v>1.3785386683224743</v>
      </c>
      <c r="G172" s="5">
        <f>LN(E172)</f>
        <v>8.3921840767417049</v>
      </c>
      <c r="H172" s="5">
        <f t="shared" si="2"/>
        <v>70.428753577917021</v>
      </c>
      <c r="I172">
        <v>29.752001409305329</v>
      </c>
      <c r="J172" s="6">
        <v>-0.19</v>
      </c>
      <c r="K172">
        <v>0.64500000000000002</v>
      </c>
      <c r="N172" s="5"/>
      <c r="O172" s="5"/>
      <c r="P172" s="7"/>
      <c r="Q172" s="7"/>
      <c r="S172" s="6"/>
      <c r="AA172" s="6"/>
      <c r="AC172" s="8"/>
      <c r="AD172" s="7"/>
    </row>
    <row r="173" spans="1:30" x14ac:dyDescent="0.25">
      <c r="A173" s="1">
        <v>8</v>
      </c>
      <c r="B173" s="1">
        <v>2006</v>
      </c>
      <c r="C173" s="28">
        <v>-0.55028025901565936</v>
      </c>
      <c r="D173" s="4">
        <v>38.673000000000002</v>
      </c>
      <c r="E173" s="4">
        <v>4603.7524473474141</v>
      </c>
      <c r="F173" s="5">
        <v>1.3408694619126822</v>
      </c>
      <c r="G173" s="5">
        <f>LN(E173)</f>
        <v>8.4346269993578122</v>
      </c>
      <c r="H173" s="5">
        <f t="shared" si="2"/>
        <v>71.142932618295774</v>
      </c>
      <c r="I173">
        <v>29.752001409305329</v>
      </c>
      <c r="J173" s="6">
        <v>-0.38</v>
      </c>
      <c r="K173">
        <v>0.60399999999999998</v>
      </c>
      <c r="N173" s="5"/>
      <c r="O173" s="5"/>
      <c r="P173" s="7"/>
      <c r="Q173" s="7"/>
      <c r="S173" s="6"/>
      <c r="AA173" s="6"/>
      <c r="AC173" s="8"/>
      <c r="AD173" s="7"/>
    </row>
    <row r="174" spans="1:30" x14ac:dyDescent="0.25">
      <c r="A174" s="1">
        <v>8</v>
      </c>
      <c r="B174" s="1">
        <v>2007</v>
      </c>
      <c r="C174" s="28">
        <v>-0.54726874713636842</v>
      </c>
      <c r="D174" s="4">
        <v>39.950000000000003</v>
      </c>
      <c r="E174" s="4">
        <v>4826.8714766548628</v>
      </c>
      <c r="F174" s="5">
        <v>1.2987322698971748</v>
      </c>
      <c r="G174" s="5">
        <f>LN(E174)</f>
        <v>8.4819538093799469</v>
      </c>
      <c r="H174" s="5">
        <f t="shared" si="2"/>
        <v>71.943540424454994</v>
      </c>
      <c r="I174">
        <v>29.752001409305329</v>
      </c>
      <c r="J174" s="6">
        <v>-0.37</v>
      </c>
      <c r="K174">
        <v>0.56000000000000005</v>
      </c>
      <c r="N174" s="5"/>
      <c r="O174" s="5"/>
      <c r="P174" s="7"/>
      <c r="Q174" s="7"/>
      <c r="S174" s="6"/>
      <c r="AA174" s="6"/>
      <c r="AC174" s="8"/>
      <c r="AD174" s="7"/>
    </row>
    <row r="175" spans="1:30" x14ac:dyDescent="0.25">
      <c r="A175" s="1">
        <v>8</v>
      </c>
      <c r="B175" s="1">
        <v>2008</v>
      </c>
      <c r="C175" s="28">
        <v>-0.54429001797423104</v>
      </c>
      <c r="D175" s="4">
        <v>41.241999999999997</v>
      </c>
      <c r="E175" s="4">
        <v>4884.417784677642</v>
      </c>
      <c r="F175" s="5">
        <v>1.404370115409312</v>
      </c>
      <c r="G175" s="5">
        <f>LN(E175)</f>
        <v>8.4938053730704191</v>
      </c>
      <c r="H175" s="5">
        <f t="shared" si="2"/>
        <v>72.144729715599922</v>
      </c>
      <c r="I175">
        <v>29.849869834993836</v>
      </c>
      <c r="J175" s="6">
        <v>-0.41</v>
      </c>
      <c r="K175">
        <v>0.52600000000000002</v>
      </c>
      <c r="N175" s="5"/>
      <c r="O175" s="5"/>
      <c r="P175" s="7"/>
      <c r="Q175" s="7"/>
      <c r="S175" s="6"/>
      <c r="AA175" s="6"/>
      <c r="AC175" s="8"/>
      <c r="AD175" s="7"/>
    </row>
    <row r="176" spans="1:30" x14ac:dyDescent="0.25">
      <c r="A176" s="1">
        <v>8</v>
      </c>
      <c r="B176" s="1">
        <v>2009</v>
      </c>
      <c r="C176" s="28">
        <v>-0.54134353912780997</v>
      </c>
      <c r="D176" s="4">
        <v>42.542999999999999</v>
      </c>
      <c r="E176" s="4">
        <v>4826.3214271725928</v>
      </c>
      <c r="F176" s="5">
        <v>1.1926941885458935</v>
      </c>
      <c r="G176" s="5">
        <f>LN(E176)</f>
        <v>8.4818398471938927</v>
      </c>
      <c r="H176" s="5">
        <f t="shared" si="2"/>
        <v>71.941607193446117</v>
      </c>
      <c r="I176">
        <v>30.720898823621525</v>
      </c>
      <c r="J176" s="6">
        <v>-0.31</v>
      </c>
      <c r="K176">
        <v>0.504</v>
      </c>
      <c r="N176" s="5"/>
      <c r="O176" s="5"/>
      <c r="P176" s="7"/>
      <c r="Q176" s="7"/>
      <c r="S176" s="6"/>
      <c r="AA176" s="6"/>
      <c r="AC176" s="8"/>
      <c r="AD176" s="7"/>
    </row>
    <row r="177" spans="1:30" x14ac:dyDescent="0.25">
      <c r="A177" s="1">
        <v>8</v>
      </c>
      <c r="B177" s="1">
        <v>2010</v>
      </c>
      <c r="C177" s="28">
        <v>-0.53842878966216978</v>
      </c>
      <c r="D177" s="4">
        <v>43.856000000000002</v>
      </c>
      <c r="E177" s="4">
        <v>5163.5976639983373</v>
      </c>
      <c r="F177" s="5">
        <v>1.272505226382511</v>
      </c>
      <c r="G177" s="5">
        <f>LN(E177)</f>
        <v>8.5493888372345772</v>
      </c>
      <c r="H177" s="5">
        <f t="shared" si="2"/>
        <v>73.09204949023119</v>
      </c>
      <c r="I177">
        <v>30.848127777016575</v>
      </c>
      <c r="J177" s="6">
        <v>-0.33000001000000001</v>
      </c>
      <c r="K177">
        <v>0.49</v>
      </c>
      <c r="N177" s="5"/>
      <c r="O177" s="5"/>
      <c r="P177" s="7"/>
      <c r="Q177" s="7"/>
      <c r="S177" s="6"/>
      <c r="AA177" s="6"/>
      <c r="AC177" s="8"/>
      <c r="AD177" s="7"/>
    </row>
    <row r="178" spans="1:30" x14ac:dyDescent="0.25">
      <c r="A178" s="1">
        <v>8</v>
      </c>
      <c r="B178" s="1">
        <v>2011</v>
      </c>
      <c r="C178" s="28">
        <v>1.1956359288594306E-2</v>
      </c>
      <c r="D178" s="4">
        <v>44.698</v>
      </c>
      <c r="E178" s="4">
        <v>5182.042369231267</v>
      </c>
      <c r="F178" s="5">
        <v>1.3967540722457585</v>
      </c>
      <c r="G178" s="5">
        <f>LN(E178)</f>
        <v>8.5529545373200602</v>
      </c>
      <c r="H178" s="5">
        <f t="shared" si="2"/>
        <v>73.1530313174638</v>
      </c>
      <c r="I178">
        <v>30.848127777016575</v>
      </c>
      <c r="J178" s="6">
        <v>-0.31999999000000001</v>
      </c>
      <c r="K178">
        <v>0.48</v>
      </c>
      <c r="N178" s="5"/>
      <c r="O178" s="5"/>
      <c r="P178" s="7"/>
      <c r="Q178" s="7"/>
      <c r="S178" s="6"/>
      <c r="AA178" s="6"/>
      <c r="AC178" s="8"/>
      <c r="AD178" s="7"/>
    </row>
    <row r="179" spans="1:30" x14ac:dyDescent="0.25">
      <c r="A179" s="1">
        <v>8</v>
      </c>
      <c r="B179" s="1">
        <v>2012</v>
      </c>
      <c r="C179" s="28">
        <v>1.195778900482878E-2</v>
      </c>
      <c r="D179" s="4">
        <v>45.445</v>
      </c>
      <c r="E179" s="4">
        <v>5531.3490194122378</v>
      </c>
      <c r="F179" s="5">
        <v>1.3767493851023949</v>
      </c>
      <c r="G179" s="5">
        <f>LN(E179)</f>
        <v>8.6181870104106455</v>
      </c>
      <c r="H179" s="5">
        <f t="shared" si="2"/>
        <v>74.273147346410781</v>
      </c>
      <c r="I179">
        <v>32.414022588032651</v>
      </c>
      <c r="J179" s="6">
        <v>-0.37</v>
      </c>
      <c r="K179">
        <v>0.46899999999999997</v>
      </c>
      <c r="N179" s="5"/>
      <c r="O179" s="5"/>
      <c r="P179" s="7"/>
      <c r="Q179" s="7"/>
      <c r="S179" s="6"/>
      <c r="AA179" s="6"/>
      <c r="AC179" s="8"/>
      <c r="AD179" s="7"/>
    </row>
    <row r="180" spans="1:30" x14ac:dyDescent="0.25">
      <c r="A180" s="1">
        <v>8</v>
      </c>
      <c r="B180" s="1">
        <v>2013</v>
      </c>
      <c r="C180" s="28">
        <v>1.1959219062992871E-2</v>
      </c>
      <c r="D180" s="4">
        <v>46.192999999999998</v>
      </c>
      <c r="E180" s="4">
        <v>5654.2854204453379</v>
      </c>
      <c r="F180" s="5">
        <v>1.324622741742687</v>
      </c>
      <c r="G180" s="5">
        <f>LN(E180)</f>
        <v>8.6401690181335145</v>
      </c>
      <c r="H180" s="5">
        <f t="shared" si="2"/>
        <v>74.652520661914252</v>
      </c>
      <c r="I180">
        <v>32.903364716475167</v>
      </c>
      <c r="J180" s="6">
        <v>-0.34</v>
      </c>
      <c r="K180">
        <v>0.45400000000000001</v>
      </c>
      <c r="N180" s="5"/>
      <c r="O180" s="5"/>
      <c r="P180" s="7"/>
      <c r="Q180" s="7"/>
      <c r="S180" s="6"/>
      <c r="AA180" s="6"/>
      <c r="AC180" s="8"/>
      <c r="AD180" s="7"/>
    </row>
    <row r="181" spans="1:30" x14ac:dyDescent="0.25">
      <c r="A181" s="1">
        <v>8</v>
      </c>
      <c r="B181" s="1">
        <v>2014</v>
      </c>
      <c r="C181" s="28">
        <v>1.1960649463263539E-2</v>
      </c>
      <c r="D181" s="4">
        <v>46.942999999999998</v>
      </c>
      <c r="E181" s="4">
        <v>5685.4021214653012</v>
      </c>
      <c r="F181" s="5">
        <v>1.3090549544439796</v>
      </c>
      <c r="G181" s="5">
        <f>LN(E181)</f>
        <v>8.6456571374501046</v>
      </c>
      <c r="H181" s="5">
        <f t="shared" si="2"/>
        <v>74.747387338341937</v>
      </c>
      <c r="I181">
        <v>32.903364716475167</v>
      </c>
      <c r="J181" s="6">
        <v>-0.44999999000000002</v>
      </c>
      <c r="K181">
        <v>0.43099999999999999</v>
      </c>
      <c r="N181" s="5"/>
      <c r="O181" s="5"/>
      <c r="P181" s="7"/>
      <c r="Q181" s="7"/>
      <c r="S181" s="6"/>
      <c r="AA181" s="6"/>
      <c r="AC181" s="8"/>
      <c r="AD181" s="7"/>
    </row>
    <row r="182" spans="1:30" x14ac:dyDescent="0.25">
      <c r="A182" s="1">
        <v>8</v>
      </c>
      <c r="B182" s="1">
        <v>2015</v>
      </c>
      <c r="C182" s="28">
        <v>1.1962080205745462E-2</v>
      </c>
      <c r="D182" s="4">
        <v>47.694000000000003</v>
      </c>
      <c r="E182" s="4">
        <v>5840.0530668779757</v>
      </c>
      <c r="F182" s="5">
        <v>1.2483966215252615</v>
      </c>
      <c r="G182" s="5">
        <f>LN(E182)</f>
        <v>8.6724951625751618</v>
      </c>
      <c r="H182" s="5">
        <f t="shared" si="2"/>
        <v>75.212172344889581</v>
      </c>
      <c r="I182">
        <v>32.903364716475167</v>
      </c>
      <c r="J182" s="6">
        <v>-0.49000000999999999</v>
      </c>
      <c r="K182">
        <v>0.40200000000000002</v>
      </c>
      <c r="N182" s="5"/>
      <c r="O182" s="5"/>
      <c r="P182" s="7"/>
      <c r="Q182" s="7"/>
      <c r="S182" s="6"/>
      <c r="AA182" s="6"/>
      <c r="AC182" s="8"/>
      <c r="AD182" s="7"/>
    </row>
    <row r="183" spans="1:30" x14ac:dyDescent="0.25">
      <c r="A183" s="1">
        <v>8</v>
      </c>
      <c r="B183" s="1">
        <v>2016</v>
      </c>
      <c r="C183" s="28">
        <v>0.21933104032699635</v>
      </c>
      <c r="D183" s="4">
        <v>48.448</v>
      </c>
      <c r="E183" s="4">
        <v>6018.1774843539952</v>
      </c>
      <c r="F183" s="5">
        <v>1.2057522728912977</v>
      </c>
      <c r="G183" s="5">
        <f>LN(E183)</f>
        <v>8.7025397490040213</v>
      </c>
      <c r="H183" s="5">
        <f t="shared" si="2"/>
        <v>75.734198082994979</v>
      </c>
      <c r="I183">
        <v>32.903364716475167</v>
      </c>
      <c r="J183" s="6">
        <v>-0.38999999000000002</v>
      </c>
      <c r="K183">
        <v>0.373</v>
      </c>
      <c r="N183" s="5"/>
      <c r="O183" s="5"/>
      <c r="P183" s="7"/>
      <c r="Q183" s="7"/>
      <c r="S183" s="6"/>
      <c r="AA183" s="6"/>
      <c r="AC183" s="8"/>
      <c r="AD183" s="7"/>
    </row>
    <row r="184" spans="1:30" x14ac:dyDescent="0.25">
      <c r="A184" s="1">
        <v>8</v>
      </c>
      <c r="B184" s="1">
        <v>2017</v>
      </c>
      <c r="C184" s="28">
        <v>0.17984712993955282</v>
      </c>
      <c r="D184" s="4">
        <v>49.2</v>
      </c>
      <c r="E184" s="4">
        <v>6247.9920783152984</v>
      </c>
      <c r="F184" s="5">
        <v>1.208914274336379</v>
      </c>
      <c r="G184" s="5">
        <f>LN(E184)</f>
        <v>8.7400154236434453</v>
      </c>
      <c r="H184" s="5">
        <f t="shared" si="2"/>
        <v>76.38786960552531</v>
      </c>
      <c r="I184">
        <v>32.903364716475167</v>
      </c>
      <c r="J184" s="6">
        <v>-0.38999999000000002</v>
      </c>
      <c r="K184">
        <v>0.34499999999999997</v>
      </c>
      <c r="N184" s="5"/>
      <c r="O184" s="5"/>
      <c r="P184" s="7"/>
      <c r="Q184" s="7"/>
      <c r="S184" s="6"/>
      <c r="AA184" s="6"/>
      <c r="AC184" s="8"/>
      <c r="AD184" s="7"/>
    </row>
    <row r="185" spans="1:30" x14ac:dyDescent="0.25">
      <c r="A185" s="1">
        <v>8</v>
      </c>
      <c r="B185" s="1">
        <v>2018</v>
      </c>
      <c r="C185" s="28">
        <v>0.18017116260447569</v>
      </c>
      <c r="D185" s="4">
        <v>49.948999999999998</v>
      </c>
      <c r="E185" s="4">
        <v>6489.2571858261581</v>
      </c>
      <c r="F185" s="5">
        <v>1.2087610473766861</v>
      </c>
      <c r="G185" s="5">
        <f>LN(E185)</f>
        <v>8.777903347959068</v>
      </c>
      <c r="H185" s="5">
        <f t="shared" si="2"/>
        <v>77.051587186111021</v>
      </c>
      <c r="I185">
        <v>32.903364716475167</v>
      </c>
      <c r="J185" s="6">
        <v>-0.40000001000000002</v>
      </c>
      <c r="K185">
        <v>0.315</v>
      </c>
      <c r="N185" s="5"/>
      <c r="O185" s="5"/>
      <c r="P185" s="7"/>
      <c r="Q185" s="7"/>
      <c r="S185" s="6"/>
      <c r="AA185" s="6"/>
      <c r="AC185" s="8"/>
      <c r="AD185" s="7"/>
    </row>
    <row r="186" spans="1:30" x14ac:dyDescent="0.25">
      <c r="A186" s="1">
        <v>9</v>
      </c>
      <c r="B186" s="1">
        <v>1996</v>
      </c>
      <c r="C186" s="28">
        <v>-2.2761183096834179</v>
      </c>
      <c r="D186" s="4">
        <v>22.562999999999999</v>
      </c>
      <c r="E186" s="4">
        <v>785.53343130412134</v>
      </c>
      <c r="F186" s="5">
        <v>0.92705746802371747</v>
      </c>
      <c r="G186" s="5">
        <f>LN(E186)</f>
        <v>6.6663630173299397</v>
      </c>
      <c r="H186" s="5">
        <f t="shared" si="2"/>
        <v>44.44039587882434</v>
      </c>
      <c r="I186">
        <v>17.063504255123046</v>
      </c>
      <c r="J186" s="6">
        <v>-0.49000000999999999</v>
      </c>
      <c r="K186">
        <v>1.534</v>
      </c>
      <c r="N186" s="5"/>
      <c r="O186" s="5"/>
      <c r="P186" s="7"/>
      <c r="Q186" s="7"/>
      <c r="S186" s="6"/>
      <c r="AA186" s="6"/>
      <c r="AC186" s="8"/>
      <c r="AD186" s="7"/>
    </row>
    <row r="187" spans="1:30" x14ac:dyDescent="0.25">
      <c r="A187" s="1">
        <v>9</v>
      </c>
      <c r="B187" s="1">
        <v>1997</v>
      </c>
      <c r="C187" s="28">
        <v>-2.2254641135201738</v>
      </c>
      <c r="D187" s="4">
        <v>22.965</v>
      </c>
      <c r="E187" s="4">
        <v>837.84631895155474</v>
      </c>
      <c r="F187" s="5">
        <v>0.94344484070014012</v>
      </c>
      <c r="G187" s="5">
        <f>LN(E187)</f>
        <v>6.7308346933914232</v>
      </c>
      <c r="H187" s="5">
        <f t="shared" si="2"/>
        <v>45.304135669761614</v>
      </c>
      <c r="I187">
        <v>17.413745429967125</v>
      </c>
      <c r="J187" s="6">
        <v>-0.48</v>
      </c>
      <c r="K187">
        <v>1.39</v>
      </c>
      <c r="N187" s="5"/>
      <c r="O187" s="5"/>
      <c r="P187" s="7"/>
      <c r="Q187" s="7"/>
      <c r="S187" s="6"/>
      <c r="AA187" s="6"/>
      <c r="AC187" s="8"/>
      <c r="AD187" s="7"/>
    </row>
    <row r="188" spans="1:30" x14ac:dyDescent="0.25">
      <c r="A188" s="1">
        <v>9</v>
      </c>
      <c r="B188" s="1">
        <v>1998</v>
      </c>
      <c r="C188" s="28">
        <v>-2.177015416676221</v>
      </c>
      <c r="D188" s="4">
        <v>23.370999999999999</v>
      </c>
      <c r="E188" s="4">
        <v>874.99812994526587</v>
      </c>
      <c r="F188" s="5">
        <v>0.97001248511898319</v>
      </c>
      <c r="G188" s="5">
        <f>LN(E188)</f>
        <v>6.7742217491499206</v>
      </c>
      <c r="H188" s="5">
        <f t="shared" si="2"/>
        <v>45.890080306655811</v>
      </c>
      <c r="I188">
        <v>17.705613075670527</v>
      </c>
      <c r="J188" s="6">
        <v>-0.47</v>
      </c>
      <c r="K188">
        <v>1.266</v>
      </c>
      <c r="N188" s="5"/>
      <c r="O188" s="5"/>
      <c r="P188" s="7"/>
      <c r="Q188" s="7"/>
      <c r="S188" s="6"/>
      <c r="AA188" s="6"/>
      <c r="AC188" s="8"/>
      <c r="AD188" s="7"/>
    </row>
    <row r="189" spans="1:30" x14ac:dyDescent="0.25">
      <c r="A189" s="1">
        <v>9</v>
      </c>
      <c r="B189" s="1">
        <v>1999</v>
      </c>
      <c r="C189" s="28">
        <v>-2.1306312459787637</v>
      </c>
      <c r="D189" s="4">
        <v>23.817</v>
      </c>
      <c r="E189" s="4">
        <v>906.09365402313881</v>
      </c>
      <c r="F189" s="5">
        <v>1.0278740660365753</v>
      </c>
      <c r="G189" s="5">
        <f>LN(E189)</f>
        <v>6.8091426715870442</v>
      </c>
      <c r="H189" s="5">
        <f t="shared" si="2"/>
        <v>46.364423922027548</v>
      </c>
      <c r="I189">
        <v>18.433746044425327</v>
      </c>
      <c r="J189" s="6">
        <v>-0.52</v>
      </c>
      <c r="K189">
        <v>1.171</v>
      </c>
      <c r="N189" s="5"/>
      <c r="O189" s="5"/>
      <c r="P189" s="7"/>
      <c r="Q189" s="7"/>
      <c r="S189" s="6"/>
      <c r="AA189" s="6"/>
      <c r="AC189" s="8"/>
      <c r="AD189" s="7"/>
    </row>
    <row r="190" spans="1:30" x14ac:dyDescent="0.25">
      <c r="A190" s="1">
        <v>9</v>
      </c>
      <c r="B190" s="1">
        <v>2000</v>
      </c>
      <c r="C190" s="28">
        <v>-6.8219363042490562</v>
      </c>
      <c r="D190" s="4">
        <v>24.373999999999999</v>
      </c>
      <c r="E190" s="4">
        <v>957.00375282560663</v>
      </c>
      <c r="F190" s="5">
        <v>1.1141709441978418</v>
      </c>
      <c r="G190" s="5">
        <f>LN(E190)</f>
        <v>6.8638073128931305</v>
      </c>
      <c r="H190" s="5">
        <f t="shared" si="2"/>
        <v>47.111850828525213</v>
      </c>
      <c r="I190">
        <v>19.931845946119719</v>
      </c>
      <c r="J190" s="6">
        <v>-0.56999999000000001</v>
      </c>
      <c r="K190">
        <v>1.1000000000000001</v>
      </c>
      <c r="N190" s="5"/>
      <c r="O190" s="5"/>
      <c r="P190" s="7"/>
      <c r="Q190" s="7"/>
      <c r="S190" s="6"/>
      <c r="AA190" s="6"/>
      <c r="AC190" s="8"/>
      <c r="AD190" s="7"/>
    </row>
    <row r="191" spans="1:30" x14ac:dyDescent="0.25">
      <c r="A191" s="1">
        <v>9</v>
      </c>
      <c r="B191" s="1">
        <v>2001</v>
      </c>
      <c r="C191" s="28">
        <v>-1.3513474185704117</v>
      </c>
      <c r="D191" s="4">
        <v>24.937000000000001</v>
      </c>
      <c r="E191" s="4">
        <v>1005.7968396758805</v>
      </c>
      <c r="F191" s="5">
        <v>1.1195593799871182</v>
      </c>
      <c r="G191" s="5">
        <f>LN(E191)</f>
        <v>6.9135353816329879</v>
      </c>
      <c r="H191" s="5">
        <f t="shared" si="2"/>
        <v>47.796971473091183</v>
      </c>
      <c r="I191">
        <v>21.373236041017069</v>
      </c>
      <c r="J191" s="6">
        <v>-0.56999999000000001</v>
      </c>
      <c r="K191">
        <v>1.036</v>
      </c>
      <c r="N191" s="5"/>
      <c r="O191" s="5"/>
      <c r="P191" s="7"/>
      <c r="Q191" s="7"/>
      <c r="S191" s="6"/>
      <c r="AA191" s="6"/>
      <c r="AC191" s="8"/>
      <c r="AD191" s="7"/>
    </row>
    <row r="192" spans="1:30" x14ac:dyDescent="0.25">
      <c r="A192" s="1">
        <v>9</v>
      </c>
      <c r="B192" s="1">
        <v>2002</v>
      </c>
      <c r="C192" s="28">
        <v>-1.5190644847543315</v>
      </c>
      <c r="D192" s="4">
        <v>25.510999999999999</v>
      </c>
      <c r="E192" s="4">
        <v>1058.9851467131029</v>
      </c>
      <c r="F192" s="5">
        <v>1.1669686865339461</v>
      </c>
      <c r="G192" s="5">
        <f>LN(E192)</f>
        <v>6.9650663197363807</v>
      </c>
      <c r="H192" s="5">
        <f t="shared" si="2"/>
        <v>48.512148838326091</v>
      </c>
      <c r="I192">
        <v>21.252616325873451</v>
      </c>
      <c r="J192" s="6">
        <v>-0.56999999000000001</v>
      </c>
      <c r="K192">
        <v>0.97599999999999998</v>
      </c>
      <c r="N192" s="5"/>
      <c r="O192" s="5"/>
      <c r="P192" s="7"/>
      <c r="Q192" s="7"/>
      <c r="S192" s="6"/>
      <c r="AA192" s="6"/>
      <c r="AC192" s="8"/>
      <c r="AD192" s="7"/>
    </row>
    <row r="193" spans="1:30" x14ac:dyDescent="0.25">
      <c r="A193" s="1">
        <v>9</v>
      </c>
      <c r="B193" s="1">
        <v>2003</v>
      </c>
      <c r="C193" s="28">
        <v>-1.4819060447777099</v>
      </c>
      <c r="D193" s="4">
        <v>26.091999999999999</v>
      </c>
      <c r="E193" s="4">
        <v>1121.4918935655269</v>
      </c>
      <c r="F193" s="5">
        <v>1.243279544397931</v>
      </c>
      <c r="G193" s="5">
        <f>LN(E193)</f>
        <v>7.0224151257268517</v>
      </c>
      <c r="H193" s="5">
        <f t="shared" si="2"/>
        <v>49.314314198037273</v>
      </c>
      <c r="I193">
        <v>21.224239687812428</v>
      </c>
      <c r="J193" s="6">
        <v>-0.5</v>
      </c>
      <c r="K193">
        <v>0.93700000000000006</v>
      </c>
      <c r="N193" s="5"/>
      <c r="O193" s="5"/>
      <c r="P193" s="7"/>
      <c r="Q193" s="7"/>
      <c r="S193" s="6"/>
      <c r="AA193" s="6"/>
      <c r="AC193" s="8"/>
      <c r="AD193" s="7"/>
    </row>
    <row r="194" spans="1:30" x14ac:dyDescent="0.25">
      <c r="A194" s="1">
        <v>9</v>
      </c>
      <c r="B194" s="1">
        <v>2004</v>
      </c>
      <c r="C194" s="28">
        <v>-1.3077230636573707</v>
      </c>
      <c r="D194" s="4">
        <v>26.683</v>
      </c>
      <c r="E194" s="4">
        <v>1194.960503628246</v>
      </c>
      <c r="F194" s="5">
        <v>1.3301649786888705</v>
      </c>
      <c r="G194" s="5">
        <f>LN(E194)</f>
        <v>7.0858684124622862</v>
      </c>
      <c r="H194" s="5">
        <f t="shared" ref="H194:H208" si="3">(G194^2)</f>
        <v>50.209531158730798</v>
      </c>
      <c r="I194">
        <v>20.86464346760409</v>
      </c>
      <c r="J194" s="6">
        <v>-0.73000001999999997</v>
      </c>
      <c r="K194">
        <v>0.92100000000000004</v>
      </c>
      <c r="N194" s="5"/>
      <c r="O194" s="5"/>
      <c r="P194" s="7"/>
      <c r="Q194" s="7"/>
      <c r="S194" s="6"/>
      <c r="AA194" s="6"/>
      <c r="AC194" s="8"/>
      <c r="AD194" s="7"/>
    </row>
    <row r="195" spans="1:30" x14ac:dyDescent="0.25">
      <c r="A195" s="1">
        <v>9</v>
      </c>
      <c r="B195" s="1">
        <v>2005</v>
      </c>
      <c r="C195" s="28">
        <v>-1.2908424196205026</v>
      </c>
      <c r="D195" s="4">
        <v>27.280999999999999</v>
      </c>
      <c r="E195" s="4">
        <v>1273.3455094550129</v>
      </c>
      <c r="F195" s="5">
        <v>1.3071484604502621</v>
      </c>
      <c r="G195" s="5">
        <f>LN(E195)</f>
        <v>7.1494029752860166</v>
      </c>
      <c r="H195" s="5">
        <f t="shared" si="3"/>
        <v>51.11396290302855</v>
      </c>
      <c r="I195">
        <v>20.505047247395751</v>
      </c>
      <c r="J195" s="6">
        <v>-0.72000003000000001</v>
      </c>
      <c r="K195">
        <v>0.92300000000000004</v>
      </c>
      <c r="N195" s="5"/>
      <c r="O195" s="5"/>
      <c r="P195" s="7"/>
      <c r="Q195" s="7"/>
      <c r="S195" s="6"/>
      <c r="AA195" s="6"/>
      <c r="AC195" s="8"/>
      <c r="AD195" s="7"/>
    </row>
    <row r="196" spans="1:30" x14ac:dyDescent="0.25">
      <c r="A196" s="1">
        <v>9</v>
      </c>
      <c r="B196" s="1">
        <v>2006</v>
      </c>
      <c r="C196" s="28">
        <v>-1.2743920267470086</v>
      </c>
      <c r="D196" s="4">
        <v>27.888000000000002</v>
      </c>
      <c r="E196" s="4">
        <v>1349.5636983741585</v>
      </c>
      <c r="F196" s="5">
        <v>1.3831362186959821</v>
      </c>
      <c r="G196" s="5">
        <f>LN(E196)</f>
        <v>7.2075366328069865</v>
      </c>
      <c r="H196" s="5">
        <f t="shared" si="3"/>
        <v>51.948584313254671</v>
      </c>
      <c r="I196">
        <v>20.472796465314282</v>
      </c>
      <c r="J196" s="6">
        <v>-0.75</v>
      </c>
      <c r="K196">
        <v>0.93200000000000005</v>
      </c>
      <c r="N196" s="5"/>
      <c r="O196" s="5"/>
      <c r="P196" s="7"/>
      <c r="Q196" s="7"/>
      <c r="S196" s="6"/>
      <c r="AA196" s="6"/>
      <c r="AC196" s="8"/>
      <c r="AD196" s="7"/>
    </row>
    <row r="197" spans="1:30" x14ac:dyDescent="0.25">
      <c r="A197" s="1">
        <v>9</v>
      </c>
      <c r="B197" s="1">
        <v>2007</v>
      </c>
      <c r="C197" s="28">
        <v>-1.2583556427674762</v>
      </c>
      <c r="D197" s="4">
        <v>28.504000000000001</v>
      </c>
      <c r="E197" s="4">
        <v>1432.2058144291996</v>
      </c>
      <c r="F197" s="5">
        <v>1.546053839965543</v>
      </c>
      <c r="G197" s="5">
        <f>LN(E197)</f>
        <v>7.2669710623531749</v>
      </c>
      <c r="H197" s="5">
        <f t="shared" si="3"/>
        <v>52.808868421078429</v>
      </c>
      <c r="I197">
        <v>20.348953462121454</v>
      </c>
      <c r="J197" s="6">
        <v>-0.63</v>
      </c>
      <c r="K197">
        <v>0.94299999999999995</v>
      </c>
      <c r="N197" s="5"/>
      <c r="O197" s="5"/>
      <c r="P197" s="7"/>
      <c r="Q197" s="7"/>
      <c r="S197" s="6"/>
      <c r="AA197" s="6"/>
      <c r="AC197" s="8"/>
      <c r="AD197" s="7"/>
    </row>
    <row r="198" spans="1:30" x14ac:dyDescent="0.25">
      <c r="A198" s="1">
        <v>9</v>
      </c>
      <c r="B198" s="1">
        <v>2008</v>
      </c>
      <c r="C198" s="28">
        <v>-1.2427178327947908</v>
      </c>
      <c r="D198" s="4">
        <v>29.128</v>
      </c>
      <c r="E198" s="4">
        <v>1498.8383652276136</v>
      </c>
      <c r="F198" s="5">
        <v>1.5431747962775837</v>
      </c>
      <c r="G198" s="5">
        <f>LN(E198)</f>
        <v>7.3124456638881732</v>
      </c>
      <c r="H198" s="5">
        <f t="shared" si="3"/>
        <v>53.471861587316944</v>
      </c>
      <c r="I198">
        <v>20.261553842680684</v>
      </c>
      <c r="J198" s="6">
        <v>-0.70999997999999997</v>
      </c>
      <c r="K198">
        <v>0.96</v>
      </c>
      <c r="N198" s="5"/>
      <c r="O198" s="5"/>
      <c r="P198" s="7"/>
      <c r="Q198" s="7"/>
      <c r="S198" s="6"/>
      <c r="AA198" s="6"/>
      <c r="AC198" s="8"/>
      <c r="AD198" s="7"/>
    </row>
    <row r="199" spans="1:30" x14ac:dyDescent="0.25">
      <c r="A199" s="1">
        <v>9</v>
      </c>
      <c r="B199" s="1">
        <v>2009</v>
      </c>
      <c r="C199" s="28">
        <v>-1.2274639197726878</v>
      </c>
      <c r="D199" s="4">
        <v>29.762</v>
      </c>
      <c r="E199" s="4">
        <v>1564.3474860506403</v>
      </c>
      <c r="F199" s="5">
        <v>1.3470631772175758</v>
      </c>
      <c r="G199" s="5">
        <f>LN(E199)</f>
        <v>7.3552240742091675</v>
      </c>
      <c r="H199" s="5">
        <f t="shared" si="3"/>
        <v>54.099321181826106</v>
      </c>
      <c r="I199">
        <v>20.317992711323249</v>
      </c>
      <c r="J199" s="6">
        <v>-0.54000002000000003</v>
      </c>
      <c r="K199">
        <v>0.97899999999999998</v>
      </c>
      <c r="N199" s="5"/>
      <c r="O199" s="5"/>
      <c r="P199" s="7"/>
      <c r="Q199" s="7"/>
      <c r="S199" s="6"/>
      <c r="AA199" s="6"/>
      <c r="AC199" s="8"/>
      <c r="AD199" s="7"/>
    </row>
    <row r="200" spans="1:30" x14ac:dyDescent="0.25">
      <c r="A200" s="1">
        <v>9</v>
      </c>
      <c r="B200" s="1">
        <v>2010</v>
      </c>
      <c r="C200" s="28">
        <v>-1.2125799385288276</v>
      </c>
      <c r="D200" s="4">
        <v>30.417000000000002</v>
      </c>
      <c r="E200" s="4">
        <v>1648.2618002009444</v>
      </c>
      <c r="F200" s="5">
        <v>1.5221736857617938</v>
      </c>
      <c r="G200" s="5">
        <f>LN(E200)</f>
        <v>7.4074765571978407</v>
      </c>
      <c r="H200" s="5">
        <f t="shared" si="3"/>
        <v>54.870708945435574</v>
      </c>
      <c r="I200">
        <v>20.761118457122585</v>
      </c>
      <c r="J200" s="6">
        <v>-0.62</v>
      </c>
      <c r="K200">
        <v>1</v>
      </c>
      <c r="N200" s="5"/>
      <c r="O200" s="5"/>
      <c r="P200" s="7"/>
      <c r="Q200" s="7"/>
      <c r="S200" s="6"/>
      <c r="AA200" s="6"/>
      <c r="AC200" s="8"/>
      <c r="AD200" s="7"/>
    </row>
    <row r="201" spans="1:30" x14ac:dyDescent="0.25">
      <c r="A201" s="1">
        <v>9</v>
      </c>
      <c r="B201" s="1">
        <v>2011</v>
      </c>
      <c r="C201" s="28">
        <v>-1.0065685394299106</v>
      </c>
      <c r="D201" s="4">
        <v>31.08</v>
      </c>
      <c r="E201" s="4">
        <v>1733.3112852270781</v>
      </c>
      <c r="F201" s="5">
        <v>1.6291455026835691</v>
      </c>
      <c r="G201" s="5">
        <f>LN(E201)</f>
        <v>7.4577888957592071</v>
      </c>
      <c r="H201" s="5">
        <f t="shared" si="3"/>
        <v>55.618615213709333</v>
      </c>
      <c r="I201">
        <v>20.761763472764212</v>
      </c>
      <c r="J201" s="6">
        <v>-0.61000001000000004</v>
      </c>
      <c r="K201">
        <v>1.022</v>
      </c>
      <c r="N201" s="5"/>
      <c r="O201" s="5"/>
      <c r="P201" s="7"/>
      <c r="Q201" s="7"/>
      <c r="S201" s="6"/>
      <c r="AA201" s="6"/>
      <c r="AC201" s="8"/>
      <c r="AD201" s="7"/>
    </row>
    <row r="202" spans="1:30" x14ac:dyDescent="0.25">
      <c r="A202" s="1">
        <v>9</v>
      </c>
      <c r="B202" s="1">
        <v>2012</v>
      </c>
      <c r="C202" s="28">
        <v>-0.99653770441370892</v>
      </c>
      <c r="D202" s="4">
        <v>31.751999999999999</v>
      </c>
      <c r="E202" s="4">
        <v>1805.3611702554224</v>
      </c>
      <c r="F202" s="5">
        <v>1.5655393032455902</v>
      </c>
      <c r="G202" s="5">
        <f>LN(E202)</f>
        <v>7.4985159450751153</v>
      </c>
      <c r="H202" s="5">
        <f t="shared" si="3"/>
        <v>56.227741378545751</v>
      </c>
      <c r="I202">
        <v>20.644693133808495</v>
      </c>
      <c r="J202" s="6">
        <v>-0.52999996999999999</v>
      </c>
      <c r="K202">
        <v>1.042</v>
      </c>
      <c r="N202" s="5"/>
      <c r="O202" s="5"/>
      <c r="P202" s="7"/>
      <c r="Q202" s="7"/>
      <c r="S202" s="6"/>
      <c r="AA202" s="6"/>
      <c r="AC202" s="8"/>
      <c r="AD202" s="7"/>
    </row>
    <row r="203" spans="1:30" x14ac:dyDescent="0.25">
      <c r="A203" s="1">
        <v>9</v>
      </c>
      <c r="B203" s="1">
        <v>2013</v>
      </c>
      <c r="C203" s="28">
        <v>-0.98670481886250949</v>
      </c>
      <c r="D203" s="4">
        <v>32.429000000000002</v>
      </c>
      <c r="E203" s="4">
        <v>1883.3085369378427</v>
      </c>
      <c r="F203" s="5">
        <v>1.6509423697263199</v>
      </c>
      <c r="G203" s="5">
        <f>LN(E203)</f>
        <v>7.5407853691580069</v>
      </c>
      <c r="H203" s="5">
        <f t="shared" si="3"/>
        <v>56.863443983707455</v>
      </c>
      <c r="I203">
        <v>20.714032315283646</v>
      </c>
      <c r="J203" s="6">
        <v>-0.47999998999999999</v>
      </c>
      <c r="K203">
        <v>1.0529999999999999</v>
      </c>
      <c r="N203" s="5"/>
      <c r="O203" s="5"/>
      <c r="P203" s="7"/>
      <c r="Q203" s="7"/>
      <c r="S203" s="6"/>
      <c r="AA203" s="6"/>
      <c r="AC203" s="8"/>
      <c r="AD203" s="7"/>
    </row>
    <row r="204" spans="1:30" x14ac:dyDescent="0.25">
      <c r="A204" s="1">
        <v>9</v>
      </c>
      <c r="B204" s="1">
        <v>2014</v>
      </c>
      <c r="C204" s="28">
        <v>-0.97706408049684035</v>
      </c>
      <c r="D204" s="4">
        <v>33.115000000000002</v>
      </c>
      <c r="E204" s="4">
        <v>1975.07905769895</v>
      </c>
      <c r="F204" s="5">
        <v>1.6953451319702901</v>
      </c>
      <c r="G204" s="5">
        <f>LN(E204)</f>
        <v>7.5883637057487325</v>
      </c>
      <c r="H204" s="5">
        <f t="shared" si="3"/>
        <v>57.583263730724639</v>
      </c>
      <c r="I204">
        <v>20.671138775115296</v>
      </c>
      <c r="J204" s="6">
        <v>-0.44</v>
      </c>
      <c r="K204">
        <v>1.054</v>
      </c>
      <c r="N204" s="5"/>
      <c r="O204" s="5"/>
      <c r="P204" s="7"/>
      <c r="Q204" s="7"/>
      <c r="S204" s="6"/>
      <c r="AA204" s="6"/>
      <c r="AC204" s="8"/>
      <c r="AD204" s="7"/>
    </row>
    <row r="205" spans="1:30" x14ac:dyDescent="0.25">
      <c r="A205" s="1">
        <v>9</v>
      </c>
      <c r="B205" s="1">
        <v>2015</v>
      </c>
      <c r="C205" s="28">
        <v>-0.96760991161119214</v>
      </c>
      <c r="D205" s="4">
        <v>33.808999999999997</v>
      </c>
      <c r="E205" s="4">
        <v>2085.10134910739</v>
      </c>
      <c r="F205" s="5">
        <v>1.7876741471577173</v>
      </c>
      <c r="G205" s="5">
        <f>LN(E205)</f>
        <v>7.6425727417361378</v>
      </c>
      <c r="H205" s="5">
        <f t="shared" si="3"/>
        <v>58.408918112728223</v>
      </c>
      <c r="I205">
        <v>22.584577676008642</v>
      </c>
      <c r="J205" s="6">
        <v>-0.43000000999999999</v>
      </c>
      <c r="K205">
        <v>1.0449999999999999</v>
      </c>
      <c r="N205" s="5"/>
      <c r="O205" s="5"/>
      <c r="P205" s="7"/>
      <c r="Q205" s="7"/>
      <c r="S205" s="6"/>
      <c r="AA205" s="6"/>
      <c r="AC205" s="8"/>
      <c r="AD205" s="7"/>
    </row>
    <row r="206" spans="1:30" x14ac:dyDescent="0.25">
      <c r="A206" s="1">
        <v>9</v>
      </c>
      <c r="B206" s="1">
        <v>2016</v>
      </c>
      <c r="C206" s="28">
        <v>-2.2459333260322403</v>
      </c>
      <c r="D206" s="4">
        <v>34.51</v>
      </c>
      <c r="E206" s="4">
        <v>2191.8196987919509</v>
      </c>
      <c r="F206" s="5">
        <v>1.8468627831141662</v>
      </c>
      <c r="G206" s="5">
        <f>LN(E206)</f>
        <v>7.6924873904840911</v>
      </c>
      <c r="H206" s="5">
        <f t="shared" si="3"/>
        <v>59.174362252756744</v>
      </c>
      <c r="I206">
        <v>22.569097300609538</v>
      </c>
      <c r="J206" s="6">
        <v>-0.44999999000000002</v>
      </c>
      <c r="K206">
        <v>1.034</v>
      </c>
      <c r="N206" s="5"/>
      <c r="O206" s="5"/>
      <c r="P206" s="7"/>
      <c r="Q206" s="7"/>
      <c r="S206" s="6"/>
      <c r="AA206" s="6"/>
      <c r="AC206" s="8"/>
      <c r="AD206" s="7"/>
    </row>
    <row r="207" spans="1:30" x14ac:dyDescent="0.25">
      <c r="A207" s="1">
        <v>9</v>
      </c>
      <c r="B207" s="1">
        <v>2017</v>
      </c>
      <c r="C207" s="28">
        <v>-0.26228153638140339</v>
      </c>
      <c r="D207" s="4">
        <v>35.213000000000001</v>
      </c>
      <c r="E207" s="4">
        <v>2317.3690689609989</v>
      </c>
      <c r="F207" s="5">
        <v>2.0038458042639049</v>
      </c>
      <c r="G207" s="5">
        <f>LN(E207)</f>
        <v>7.7481877991713048</v>
      </c>
      <c r="H207" s="5">
        <f t="shared" si="3"/>
        <v>60.03441417122707</v>
      </c>
      <c r="I207">
        <v>22.537814041990519</v>
      </c>
      <c r="J207" s="6">
        <v>-0.57999997999999997</v>
      </c>
      <c r="K207">
        <v>1.02</v>
      </c>
      <c r="N207" s="5"/>
      <c r="O207" s="5"/>
      <c r="P207" s="7"/>
      <c r="Q207" s="7"/>
      <c r="S207" s="6"/>
      <c r="AA207" s="6"/>
      <c r="AC207" s="8"/>
      <c r="AD207" s="7"/>
    </row>
    <row r="208" spans="1:30" x14ac:dyDescent="0.25">
      <c r="A208" s="1">
        <v>9</v>
      </c>
      <c r="B208" s="1">
        <v>2018</v>
      </c>
      <c r="C208" s="28">
        <v>-0.52652061442666243</v>
      </c>
      <c r="D208" s="4">
        <v>35.918999999999997</v>
      </c>
      <c r="E208" s="4">
        <v>2456.7912240684536</v>
      </c>
      <c r="F208" s="5">
        <v>2.0830666585834265</v>
      </c>
      <c r="G208" s="5">
        <f>LN(E208)</f>
        <v>7.8066113970217526</v>
      </c>
      <c r="H208" s="5">
        <f t="shared" si="3"/>
        <v>60.943181504109916</v>
      </c>
      <c r="I208">
        <v>22.537814041990519</v>
      </c>
      <c r="J208" s="6">
        <v>-0.47999998999999999</v>
      </c>
      <c r="K208">
        <v>0.99399999999999999</v>
      </c>
      <c r="N208" s="5"/>
      <c r="O208" s="5"/>
      <c r="P208" s="7"/>
      <c r="Q208" s="7"/>
      <c r="S208" s="6"/>
      <c r="AA208" s="6"/>
      <c r="AC208" s="8"/>
      <c r="AD208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tabSelected="1" topLeftCell="A4" workbookViewId="0">
      <selection activeCell="I22" sqref="I22"/>
    </sheetView>
  </sheetViews>
  <sheetFormatPr defaultRowHeight="15" x14ac:dyDescent="0.25"/>
  <cols>
    <col min="1" max="1" width="18.42578125" customWidth="1"/>
    <col min="2" max="3" width="11.7109375" customWidth="1"/>
    <col min="4" max="4" width="11.5703125" customWidth="1"/>
    <col min="5" max="5" width="12.28515625" customWidth="1"/>
    <col min="7" max="7" width="15.5703125" customWidth="1"/>
    <col min="8" max="8" width="15.85546875" customWidth="1"/>
    <col min="9" max="9" width="19.5703125" customWidth="1"/>
    <col min="10" max="10" width="14.5703125" customWidth="1"/>
    <col min="11" max="11" width="18.85546875" customWidth="1"/>
  </cols>
  <sheetData>
    <row r="2" spans="1:11" x14ac:dyDescent="0.25">
      <c r="B2" s="10">
        <v>0.1</v>
      </c>
      <c r="C2" s="10">
        <v>0.05</v>
      </c>
      <c r="D2" s="10">
        <v>0.01</v>
      </c>
      <c r="F2" s="10">
        <v>0.1</v>
      </c>
      <c r="G2" s="10">
        <v>0.05</v>
      </c>
      <c r="H2" s="10">
        <v>0.01</v>
      </c>
    </row>
    <row r="3" spans="1:11" x14ac:dyDescent="0.25">
      <c r="A3" t="s">
        <v>8</v>
      </c>
      <c r="B3">
        <v>-2.21</v>
      </c>
      <c r="C3">
        <v>-2.33</v>
      </c>
      <c r="D3">
        <v>-2.57</v>
      </c>
      <c r="F3">
        <v>-2.73</v>
      </c>
      <c r="G3">
        <v>-2.86</v>
      </c>
      <c r="H3">
        <v>-3.1</v>
      </c>
    </row>
    <row r="5" spans="1:11" ht="15.75" thickBot="1" x14ac:dyDescent="0.3">
      <c r="B5" s="32" t="s">
        <v>10</v>
      </c>
      <c r="C5" s="32"/>
      <c r="D5" s="32" t="s">
        <v>11</v>
      </c>
      <c r="E5" s="32"/>
    </row>
    <row r="6" spans="1:11" ht="15.75" thickBot="1" x14ac:dyDescent="0.3">
      <c r="B6" s="3" t="s">
        <v>12</v>
      </c>
      <c r="C6" s="3" t="s">
        <v>9</v>
      </c>
      <c r="D6" s="3" t="s">
        <v>12</v>
      </c>
      <c r="E6" s="3" t="s">
        <v>9</v>
      </c>
      <c r="G6" s="11"/>
      <c r="H6" s="33"/>
      <c r="I6" s="33"/>
      <c r="J6" s="33"/>
      <c r="K6" s="33"/>
    </row>
    <row r="7" spans="1:11" ht="15.75" thickBot="1" x14ac:dyDescent="0.3">
      <c r="A7" t="s">
        <v>16</v>
      </c>
      <c r="G7" s="14"/>
      <c r="H7" s="15"/>
      <c r="I7" s="15"/>
      <c r="J7" s="15"/>
      <c r="K7" s="15"/>
    </row>
    <row r="8" spans="1:11" x14ac:dyDescent="0.25">
      <c r="A8" t="s">
        <v>2</v>
      </c>
      <c r="B8" s="22">
        <v>-3.9712000000000001</v>
      </c>
      <c r="C8" s="22">
        <v>-6.3723999999999998</v>
      </c>
      <c r="D8" s="22">
        <v>-10.7537</v>
      </c>
      <c r="E8" s="22">
        <v>-11.358499999999999</v>
      </c>
      <c r="G8" s="16"/>
    </row>
    <row r="9" spans="1:11" x14ac:dyDescent="0.25">
      <c r="A9" t="s">
        <v>13</v>
      </c>
      <c r="B9" s="22">
        <v>0.39839999999999998</v>
      </c>
      <c r="C9" s="22">
        <v>-19.116</v>
      </c>
      <c r="D9" s="22">
        <v>-21.316400000000002</v>
      </c>
      <c r="E9" s="22">
        <v>-19.115400000000001</v>
      </c>
      <c r="G9" s="16"/>
      <c r="H9" s="12"/>
      <c r="I9" s="12"/>
      <c r="J9" s="12"/>
      <c r="K9" s="12"/>
    </row>
    <row r="10" spans="1:11" x14ac:dyDescent="0.25">
      <c r="A10" t="s">
        <v>4</v>
      </c>
      <c r="B10" s="22">
        <v>-3.7172000000000001</v>
      </c>
      <c r="C10" s="22">
        <v>-8.1942000000000004</v>
      </c>
      <c r="D10" s="22">
        <v>-13.603199999999999</v>
      </c>
      <c r="E10" s="22">
        <v>-14.032999999999999</v>
      </c>
      <c r="G10" s="16"/>
      <c r="H10" s="12"/>
      <c r="I10" s="12"/>
      <c r="J10" s="12"/>
      <c r="K10" s="12"/>
    </row>
    <row r="11" spans="1:11" x14ac:dyDescent="0.25">
      <c r="A11" t="s">
        <v>14</v>
      </c>
      <c r="B11" s="22">
        <v>-2.9937</v>
      </c>
      <c r="C11" s="22">
        <v>-7.7746000000000004</v>
      </c>
      <c r="D11" s="22">
        <v>-10.7735</v>
      </c>
      <c r="E11" s="22">
        <v>-11.2744</v>
      </c>
      <c r="G11" s="16"/>
      <c r="H11" s="12"/>
      <c r="I11" s="12"/>
      <c r="J11" s="12"/>
      <c r="K11" s="12"/>
    </row>
    <row r="12" spans="1:11" x14ac:dyDescent="0.25">
      <c r="A12" t="s">
        <v>149</v>
      </c>
      <c r="B12" s="22">
        <v>-8.7796000000000003</v>
      </c>
      <c r="C12" s="22">
        <v>-13.337999999999999</v>
      </c>
      <c r="D12" s="22">
        <v>-13.2257</v>
      </c>
      <c r="E12" s="22">
        <v>-15.0655</v>
      </c>
      <c r="G12" s="16"/>
      <c r="H12" s="12"/>
      <c r="I12" s="12"/>
      <c r="J12" s="12"/>
      <c r="K12" s="12"/>
    </row>
    <row r="13" spans="1:11" ht="15.75" thickBot="1" x14ac:dyDescent="0.3">
      <c r="A13" t="s">
        <v>78</v>
      </c>
      <c r="B13" s="22">
        <v>-4.5666000000000002</v>
      </c>
      <c r="C13" s="22">
        <v>-6.1509999999999998</v>
      </c>
      <c r="D13" s="22">
        <v>-10.561199999999999</v>
      </c>
      <c r="E13" s="22">
        <v>-11.835900000000001</v>
      </c>
      <c r="G13" s="17"/>
      <c r="H13" s="15"/>
      <c r="I13" s="15"/>
      <c r="J13" s="15"/>
      <c r="K13" s="15"/>
    </row>
    <row r="14" spans="1:11" x14ac:dyDescent="0.25">
      <c r="A14" t="s">
        <v>15</v>
      </c>
      <c r="B14" s="22"/>
      <c r="C14" s="22"/>
      <c r="D14" s="22"/>
      <c r="E14" s="22"/>
    </row>
    <row r="15" spans="1:11" x14ac:dyDescent="0.25">
      <c r="A15" t="s">
        <v>2</v>
      </c>
      <c r="B15" s="22">
        <v>-3.6709999999999998</v>
      </c>
      <c r="C15" s="22">
        <v>-4.7290000000000001</v>
      </c>
      <c r="D15" s="22">
        <v>-5.5960000000000001</v>
      </c>
      <c r="E15" s="22">
        <v>-5.3529999999999998</v>
      </c>
    </row>
    <row r="16" spans="1:11" x14ac:dyDescent="0.25">
      <c r="A16" t="s">
        <v>13</v>
      </c>
      <c r="B16" s="22">
        <v>-1.3959999999999999</v>
      </c>
      <c r="C16" s="22">
        <v>1.1439999999999999</v>
      </c>
      <c r="D16" s="22">
        <v>-2.8959999999999999</v>
      </c>
      <c r="E16" s="22">
        <v>-3.7269999999999999</v>
      </c>
    </row>
    <row r="17" spans="1:9" x14ac:dyDescent="0.25">
      <c r="A17" t="s">
        <v>4</v>
      </c>
      <c r="B17" s="22">
        <v>-1.0349999999999999</v>
      </c>
      <c r="C17" s="22">
        <v>-2.3410000000000002</v>
      </c>
      <c r="D17" s="22">
        <v>-4.1449999999999996</v>
      </c>
      <c r="E17" s="22">
        <v>-4.2240000000000002</v>
      </c>
    </row>
    <row r="18" spans="1:9" x14ac:dyDescent="0.25">
      <c r="A18" t="s">
        <v>14</v>
      </c>
      <c r="B18" s="22">
        <v>-1.579</v>
      </c>
      <c r="C18" s="22">
        <v>-2.0619999999999998</v>
      </c>
      <c r="D18" s="22">
        <v>-3.5059999999999998</v>
      </c>
      <c r="E18" s="22">
        <v>-3.3079999999999998</v>
      </c>
    </row>
    <row r="19" spans="1:9" x14ac:dyDescent="0.25">
      <c r="A19" t="s">
        <v>149</v>
      </c>
      <c r="B19" s="22">
        <v>-3.9990000000000001</v>
      </c>
      <c r="C19" s="22">
        <v>-5.0179999999999998</v>
      </c>
      <c r="D19" s="22">
        <v>-4.1689999999999996</v>
      </c>
      <c r="E19" s="22">
        <v>-4.0940000000000003</v>
      </c>
    </row>
    <row r="20" spans="1:9" x14ac:dyDescent="0.25">
      <c r="A20" t="s">
        <v>78</v>
      </c>
      <c r="B20">
        <v>-1.847</v>
      </c>
      <c r="C20">
        <v>-3.2559999999999998</v>
      </c>
      <c r="D20">
        <v>-4.42</v>
      </c>
      <c r="E20">
        <v>-4.4279999999999999</v>
      </c>
    </row>
    <row r="27" spans="1:9" x14ac:dyDescent="0.25">
      <c r="C27" s="12"/>
      <c r="H27" s="22"/>
      <c r="I27" s="22"/>
    </row>
    <row r="28" spans="1:9" x14ac:dyDescent="0.25">
      <c r="C28" s="12"/>
    </row>
  </sheetData>
  <mergeCells count="4">
    <mergeCell ref="B5:C5"/>
    <mergeCell ref="D5:E5"/>
    <mergeCell ref="H6:I6"/>
    <mergeCell ref="J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21" sqref="B21"/>
    </sheetView>
  </sheetViews>
  <sheetFormatPr defaultRowHeight="15" x14ac:dyDescent="0.25"/>
  <cols>
    <col min="1" max="1" width="19" customWidth="1"/>
    <col min="2" max="2" width="29" customWidth="1"/>
    <col min="3" max="3" width="13.28515625" customWidth="1"/>
    <col min="4" max="4" width="12" customWidth="1"/>
  </cols>
  <sheetData>
    <row r="1" spans="1:9" ht="15.75" thickBot="1" x14ac:dyDescent="0.3">
      <c r="A1" s="11"/>
      <c r="B1" s="11"/>
      <c r="C1" s="13" t="s">
        <v>17</v>
      </c>
      <c r="D1" s="13" t="s">
        <v>18</v>
      </c>
    </row>
    <row r="2" spans="1:9" x14ac:dyDescent="0.25">
      <c r="A2" s="18" t="s">
        <v>19</v>
      </c>
      <c r="B2" s="19" t="s">
        <v>20</v>
      </c>
      <c r="C2" s="23">
        <v>-5.0895999999999999</v>
      </c>
      <c r="D2" s="7">
        <v>0</v>
      </c>
    </row>
    <row r="3" spans="1:9" x14ac:dyDescent="0.25">
      <c r="B3" s="19" t="s">
        <v>21</v>
      </c>
      <c r="C3" s="23">
        <v>-3.9119000000000002</v>
      </c>
      <c r="D3" s="7">
        <v>0</v>
      </c>
      <c r="G3" t="s">
        <v>79</v>
      </c>
    </row>
    <row r="4" spans="1:9" x14ac:dyDescent="0.25">
      <c r="B4" s="19" t="s">
        <v>22</v>
      </c>
      <c r="C4" s="23">
        <v>-2.2839999999999998</v>
      </c>
      <c r="D4" s="7">
        <v>1.12E-2</v>
      </c>
      <c r="G4" t="s">
        <v>80</v>
      </c>
    </row>
    <row r="5" spans="1:9" x14ac:dyDescent="0.25">
      <c r="B5" s="19" t="s">
        <v>23</v>
      </c>
      <c r="C5" s="23">
        <v>-5.649</v>
      </c>
      <c r="D5" s="7">
        <v>0</v>
      </c>
      <c r="G5" t="s">
        <v>81</v>
      </c>
    </row>
    <row r="6" spans="1:9" ht="15.75" thickBot="1" x14ac:dyDescent="0.3">
      <c r="A6" s="14"/>
      <c r="B6" s="20" t="s">
        <v>24</v>
      </c>
      <c r="C6" s="23">
        <v>-4.0522</v>
      </c>
      <c r="D6" s="7">
        <v>0</v>
      </c>
      <c r="G6" t="s">
        <v>82</v>
      </c>
      <c r="H6" t="s">
        <v>83</v>
      </c>
      <c r="I6" t="s">
        <v>84</v>
      </c>
    </row>
    <row r="7" spans="1:9" x14ac:dyDescent="0.25">
      <c r="A7" s="18" t="s">
        <v>25</v>
      </c>
      <c r="B7" s="19" t="s">
        <v>26</v>
      </c>
      <c r="C7" s="23">
        <v>2.0242</v>
      </c>
      <c r="D7" s="7">
        <v>2.1499999999999998E-2</v>
      </c>
      <c r="G7" t="s">
        <v>85</v>
      </c>
    </row>
    <row r="8" spans="1:9" x14ac:dyDescent="0.25">
      <c r="A8" s="18" t="s">
        <v>27</v>
      </c>
      <c r="B8" s="19" t="s">
        <v>28</v>
      </c>
      <c r="C8" s="23">
        <v>-7.7297000000000002</v>
      </c>
      <c r="D8" s="7">
        <v>0</v>
      </c>
    </row>
    <row r="9" spans="1:9" ht="15.75" thickBot="1" x14ac:dyDescent="0.3">
      <c r="A9" s="14"/>
      <c r="B9" s="20" t="s">
        <v>29</v>
      </c>
      <c r="C9" s="23">
        <v>-7.3665000000000003</v>
      </c>
      <c r="D9" s="7">
        <v>0</v>
      </c>
      <c r="G9" t="s">
        <v>86</v>
      </c>
      <c r="H9" t="s">
        <v>84</v>
      </c>
    </row>
    <row r="10" spans="1:9" x14ac:dyDescent="0.25">
      <c r="A10" s="18" t="s">
        <v>25</v>
      </c>
      <c r="B10" s="19" t="s">
        <v>30</v>
      </c>
      <c r="C10" s="23">
        <v>1.0733999999999999</v>
      </c>
      <c r="D10" s="7">
        <v>0.14149999999999999</v>
      </c>
      <c r="G10" t="s">
        <v>87</v>
      </c>
    </row>
    <row r="11" spans="1:9" x14ac:dyDescent="0.25">
      <c r="A11" s="18" t="s">
        <v>31</v>
      </c>
      <c r="B11" s="19" t="s">
        <v>32</v>
      </c>
      <c r="C11" s="23">
        <v>1.2226999999999999</v>
      </c>
      <c r="D11" s="7">
        <v>0.11070000000000001</v>
      </c>
      <c r="G11" t="s">
        <v>88</v>
      </c>
      <c r="H11" t="s">
        <v>84</v>
      </c>
    </row>
    <row r="12" spans="1:9" x14ac:dyDescent="0.25">
      <c r="B12" s="19" t="s">
        <v>33</v>
      </c>
      <c r="C12" s="23">
        <v>-6.3422000000000001</v>
      </c>
      <c r="D12" s="7">
        <v>0</v>
      </c>
    </row>
    <row r="13" spans="1:9" ht="15.75" thickBot="1" x14ac:dyDescent="0.3">
      <c r="A13" s="14"/>
      <c r="B13" s="20" t="s">
        <v>34</v>
      </c>
      <c r="C13" s="23">
        <v>-6.1978999999999997</v>
      </c>
      <c r="D13" s="7">
        <v>0</v>
      </c>
      <c r="G13" t="s">
        <v>89</v>
      </c>
      <c r="H13">
        <v>1.0733999999999999</v>
      </c>
      <c r="I13">
        <v>0.14149999999999999</v>
      </c>
    </row>
    <row r="14" spans="1:9" ht="15.75" thickBot="1" x14ac:dyDescent="0.3">
      <c r="A14" s="21" t="s">
        <v>35</v>
      </c>
      <c r="B14" s="21" t="s">
        <v>36</v>
      </c>
      <c r="C14" s="23">
        <v>-2.2336999999999998</v>
      </c>
      <c r="D14" s="7">
        <v>1.2800000000000001E-2</v>
      </c>
      <c r="G14" t="s">
        <v>90</v>
      </c>
      <c r="H14">
        <v>1.2226999999999999</v>
      </c>
      <c r="I14">
        <v>0.11070000000000001</v>
      </c>
    </row>
    <row r="15" spans="1:9" ht="15.75" thickBot="1" x14ac:dyDescent="0.3">
      <c r="B15" s="21" t="s">
        <v>91</v>
      </c>
      <c r="C15" s="23">
        <v>-2.0177</v>
      </c>
      <c r="D15" s="7">
        <v>2.18E-2</v>
      </c>
      <c r="G15" t="s">
        <v>87</v>
      </c>
      <c r="H15">
        <v>-6.3422000000000001</v>
      </c>
      <c r="I15">
        <v>0</v>
      </c>
    </row>
    <row r="16" spans="1:9" x14ac:dyDescent="0.25">
      <c r="G16" t="s">
        <v>81</v>
      </c>
      <c r="H16">
        <v>-6.1978999999999997</v>
      </c>
      <c r="I16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I8" sqref="I8"/>
    </sheetView>
  </sheetViews>
  <sheetFormatPr defaultRowHeight="15" x14ac:dyDescent="0.25"/>
  <cols>
    <col min="1" max="1" width="30" customWidth="1"/>
  </cols>
  <sheetData>
    <row r="1" spans="1:5" x14ac:dyDescent="0.25">
      <c r="A1" t="s">
        <v>76</v>
      </c>
    </row>
    <row r="2" spans="1:5" x14ac:dyDescent="0.25">
      <c r="A2" t="s">
        <v>38</v>
      </c>
    </row>
    <row r="3" spans="1:5" x14ac:dyDescent="0.25">
      <c r="A3" t="s">
        <v>92</v>
      </c>
    </row>
    <row r="4" spans="1:5" x14ac:dyDescent="0.25">
      <c r="A4" t="s">
        <v>39</v>
      </c>
    </row>
    <row r="5" spans="1:5" x14ac:dyDescent="0.25">
      <c r="A5" t="s">
        <v>40</v>
      </c>
    </row>
    <row r="6" spans="1:5" x14ac:dyDescent="0.25">
      <c r="A6" t="s">
        <v>41</v>
      </c>
    </row>
    <row r="7" spans="1:5" x14ac:dyDescent="0.25">
      <c r="A7" t="s">
        <v>42</v>
      </c>
    </row>
    <row r="8" spans="1:5" x14ac:dyDescent="0.25">
      <c r="A8" t="s">
        <v>153</v>
      </c>
    </row>
    <row r="9" spans="1:5" x14ac:dyDescent="0.25">
      <c r="A9" t="s">
        <v>152</v>
      </c>
    </row>
    <row r="10" spans="1:5" x14ac:dyDescent="0.25">
      <c r="A10" t="s">
        <v>43</v>
      </c>
    </row>
    <row r="11" spans="1:5" x14ac:dyDescent="0.25">
      <c r="A11" t="s">
        <v>44</v>
      </c>
    </row>
    <row r="12" spans="1:5" x14ac:dyDescent="0.25">
      <c r="A12" t="s">
        <v>75</v>
      </c>
    </row>
    <row r="13" spans="1:5" x14ac:dyDescent="0.25">
      <c r="A13" t="s">
        <v>45</v>
      </c>
    </row>
    <row r="14" spans="1:5" x14ac:dyDescent="0.25">
      <c r="A14" t="s">
        <v>46</v>
      </c>
      <c r="B14" s="3" t="s">
        <v>47</v>
      </c>
      <c r="C14" s="3" t="s">
        <v>48</v>
      </c>
      <c r="D14" s="3" t="s">
        <v>49</v>
      </c>
      <c r="E14" s="3" t="s">
        <v>50</v>
      </c>
    </row>
    <row r="15" spans="1:5" x14ac:dyDescent="0.25">
      <c r="A15" t="s">
        <v>51</v>
      </c>
    </row>
    <row r="16" spans="1:5" x14ac:dyDescent="0.25">
      <c r="A16" t="s">
        <v>5</v>
      </c>
      <c r="B16" s="23">
        <v>6.432696</v>
      </c>
      <c r="C16" s="23">
        <v>2.3749410000000002</v>
      </c>
      <c r="D16" s="22">
        <v>2.7085710000000001</v>
      </c>
      <c r="E16" s="22">
        <v>8.6E-3</v>
      </c>
    </row>
    <row r="17" spans="1:5" x14ac:dyDescent="0.25">
      <c r="A17" t="s">
        <v>6</v>
      </c>
      <c r="B17" s="23">
        <v>-0.31535800000000003</v>
      </c>
      <c r="C17" s="23">
        <v>0.14158799999999999</v>
      </c>
      <c r="D17" s="22">
        <v>-2.2272959999999999</v>
      </c>
      <c r="E17" s="22">
        <v>2.93E-2</v>
      </c>
    </row>
    <row r="18" spans="1:5" x14ac:dyDescent="0.25">
      <c r="A18" t="s">
        <v>4</v>
      </c>
      <c r="B18" s="23">
        <v>1.370762</v>
      </c>
      <c r="C18" s="23">
        <v>0.153559</v>
      </c>
      <c r="D18" s="22">
        <v>8.9266089999999991</v>
      </c>
      <c r="E18" s="22">
        <v>0</v>
      </c>
    </row>
    <row r="19" spans="1:5" x14ac:dyDescent="0.25">
      <c r="A19" t="s">
        <v>14</v>
      </c>
      <c r="B19" s="23">
        <v>0.176927</v>
      </c>
      <c r="C19" s="23">
        <v>1.5301E-2</v>
      </c>
      <c r="D19" s="22">
        <v>11.56277</v>
      </c>
      <c r="E19" s="22">
        <v>0</v>
      </c>
    </row>
    <row r="20" spans="1:5" x14ac:dyDescent="0.25">
      <c r="A20" t="s">
        <v>149</v>
      </c>
      <c r="B20" s="23">
        <v>0.50326099999999996</v>
      </c>
      <c r="C20" s="23">
        <v>0.187751</v>
      </c>
      <c r="D20" s="22">
        <v>2.6804749999999999</v>
      </c>
      <c r="E20" s="22">
        <v>9.2999999999999992E-3</v>
      </c>
    </row>
    <row r="21" spans="1:5" x14ac:dyDescent="0.25">
      <c r="A21" t="s">
        <v>78</v>
      </c>
      <c r="B21" s="23">
        <v>-0.71905699999999995</v>
      </c>
      <c r="C21" s="23">
        <v>0.12751999999999999</v>
      </c>
      <c r="D21" s="22">
        <v>-5.6387929999999997</v>
      </c>
      <c r="E21" s="22">
        <v>0</v>
      </c>
    </row>
    <row r="22" spans="1:5" x14ac:dyDescent="0.25">
      <c r="A22" t="s">
        <v>52</v>
      </c>
      <c r="B22" s="23"/>
      <c r="C22" s="23"/>
      <c r="D22" s="22"/>
      <c r="E22" s="22"/>
    </row>
    <row r="23" spans="1:5" x14ac:dyDescent="0.25">
      <c r="A23" t="s">
        <v>53</v>
      </c>
      <c r="B23" s="23">
        <v>-0.88847600000000004</v>
      </c>
      <c r="C23" s="23">
        <v>0.25875799999999999</v>
      </c>
      <c r="D23" s="22">
        <v>-3.4336150000000001</v>
      </c>
      <c r="E23" s="22">
        <v>1E-3</v>
      </c>
    </row>
    <row r="24" spans="1:5" x14ac:dyDescent="0.25">
      <c r="A24" t="s">
        <v>77</v>
      </c>
      <c r="B24" s="23">
        <v>-0.161167</v>
      </c>
      <c r="C24" s="23">
        <v>0.22395599999999999</v>
      </c>
      <c r="D24" s="22">
        <v>-0.71963699999999997</v>
      </c>
      <c r="E24" s="22">
        <v>0.4743</v>
      </c>
    </row>
    <row r="25" spans="1:5" x14ac:dyDescent="0.25">
      <c r="A25" t="s">
        <v>54</v>
      </c>
      <c r="B25" s="23">
        <v>-408.47750000000002</v>
      </c>
      <c r="C25" s="23">
        <v>327.9271</v>
      </c>
      <c r="D25" s="22">
        <v>-1.245635</v>
      </c>
      <c r="E25" s="22">
        <v>0.21729999999999999</v>
      </c>
    </row>
    <row r="26" spans="1:5" x14ac:dyDescent="0.25">
      <c r="A26" t="s">
        <v>55</v>
      </c>
      <c r="B26" s="23">
        <v>417.60539999999997</v>
      </c>
      <c r="C26" s="23">
        <v>341.0772</v>
      </c>
      <c r="D26" s="22">
        <v>1.224372</v>
      </c>
      <c r="E26" s="22">
        <v>0.22520000000000001</v>
      </c>
    </row>
    <row r="27" spans="1:5" x14ac:dyDescent="0.25">
      <c r="A27" t="s">
        <v>56</v>
      </c>
      <c r="B27" s="23">
        <v>26.662659999999999</v>
      </c>
      <c r="C27" s="23">
        <v>22.309200000000001</v>
      </c>
      <c r="D27" s="22">
        <v>1.1951419999999999</v>
      </c>
      <c r="E27" s="22">
        <v>0.23630000000000001</v>
      </c>
    </row>
    <row r="28" spans="1:5" x14ac:dyDescent="0.25">
      <c r="A28" t="s">
        <v>57</v>
      </c>
      <c r="B28" s="23">
        <v>-29.195959999999999</v>
      </c>
      <c r="C28" s="23">
        <v>23.798549999999999</v>
      </c>
      <c r="D28" s="22">
        <v>-1.226796</v>
      </c>
      <c r="E28" s="22">
        <v>0.2243</v>
      </c>
    </row>
    <row r="29" spans="1:5" x14ac:dyDescent="0.25">
      <c r="A29" t="s">
        <v>58</v>
      </c>
      <c r="B29" s="23">
        <v>0.31644499999999998</v>
      </c>
      <c r="C29" s="23">
        <v>1.6279159999999999</v>
      </c>
      <c r="D29" s="22">
        <v>0.194386</v>
      </c>
      <c r="E29" s="22">
        <v>0.84650000000000003</v>
      </c>
    </row>
    <row r="30" spans="1:5" x14ac:dyDescent="0.25">
      <c r="A30" t="s">
        <v>59</v>
      </c>
      <c r="B30" s="23">
        <v>1.131321</v>
      </c>
      <c r="C30" s="23">
        <v>1.92194</v>
      </c>
      <c r="D30" s="22">
        <v>0.58863500000000002</v>
      </c>
      <c r="E30" s="22">
        <v>0.55810000000000004</v>
      </c>
    </row>
    <row r="31" spans="1:5" x14ac:dyDescent="0.25">
      <c r="A31" t="s">
        <v>60</v>
      </c>
      <c r="B31" s="23">
        <v>0.44325799999999999</v>
      </c>
      <c r="C31" s="23">
        <v>0.33045000000000002</v>
      </c>
      <c r="D31" s="22">
        <v>1.34138</v>
      </c>
      <c r="E31" s="22">
        <v>0.18440000000000001</v>
      </c>
    </row>
    <row r="32" spans="1:5" x14ac:dyDescent="0.25">
      <c r="A32" t="s">
        <v>61</v>
      </c>
      <c r="B32" s="23">
        <v>9.8901000000000003E-2</v>
      </c>
      <c r="C32" s="23">
        <v>0.15955</v>
      </c>
      <c r="D32" s="22">
        <v>0.61987400000000004</v>
      </c>
      <c r="E32" s="22">
        <v>0.53749999999999998</v>
      </c>
    </row>
    <row r="33" spans="1:5" x14ac:dyDescent="0.25">
      <c r="A33" t="s">
        <v>74</v>
      </c>
      <c r="B33" s="23">
        <v>11.66357</v>
      </c>
      <c r="C33" s="23">
        <v>15.603630000000001</v>
      </c>
      <c r="D33" s="22">
        <v>0.74749100000000002</v>
      </c>
      <c r="E33" s="22">
        <v>0.45739999999999997</v>
      </c>
    </row>
    <row r="34" spans="1:5" x14ac:dyDescent="0.25">
      <c r="A34" t="s">
        <v>73</v>
      </c>
      <c r="B34" s="23">
        <v>-8.8700740000000007</v>
      </c>
      <c r="C34" s="23">
        <v>12.72662</v>
      </c>
      <c r="D34" s="22">
        <v>-0.69696999999999998</v>
      </c>
      <c r="E34" s="22">
        <v>0.48830000000000001</v>
      </c>
    </row>
    <row r="35" spans="1:5" x14ac:dyDescent="0.25">
      <c r="A35" t="s">
        <v>150</v>
      </c>
      <c r="B35" s="23">
        <v>1.309102</v>
      </c>
      <c r="C35" s="23">
        <v>0.75498299999999996</v>
      </c>
      <c r="D35" s="22">
        <v>1.733949</v>
      </c>
      <c r="E35" s="22">
        <v>8.7599999999999997E-2</v>
      </c>
    </row>
    <row r="36" spans="1:5" x14ac:dyDescent="0.25">
      <c r="A36" t="s">
        <v>151</v>
      </c>
      <c r="B36" s="23">
        <v>1.3580270000000001</v>
      </c>
      <c r="C36" s="23">
        <v>0.78587200000000001</v>
      </c>
      <c r="D36" s="22">
        <v>1.7280500000000001</v>
      </c>
      <c r="E36" s="22">
        <v>8.8700000000000001E-2</v>
      </c>
    </row>
    <row r="37" spans="1:5" x14ac:dyDescent="0.25">
      <c r="A37" t="s">
        <v>37</v>
      </c>
      <c r="B37" s="23">
        <v>-32.143709999999999</v>
      </c>
      <c r="C37" s="23">
        <v>9.4386410000000005</v>
      </c>
      <c r="D37" s="22">
        <v>-3.4055439999999999</v>
      </c>
      <c r="E37" s="22">
        <v>1.1000000000000001E-3</v>
      </c>
    </row>
    <row r="38" spans="1:5" x14ac:dyDescent="0.25">
      <c r="A38" t="s">
        <v>62</v>
      </c>
      <c r="B38">
        <v>0.185164</v>
      </c>
      <c r="C38" t="s">
        <v>63</v>
      </c>
      <c r="E38">
        <v>2.1419999999999998E-3</v>
      </c>
    </row>
    <row r="39" spans="1:5" x14ac:dyDescent="0.25">
      <c r="A39" t="s">
        <v>64</v>
      </c>
      <c r="B39">
        <v>0.68911299999999998</v>
      </c>
      <c r="C39" t="s">
        <v>65</v>
      </c>
      <c r="E39">
        <v>0.32792100000000002</v>
      </c>
    </row>
    <row r="40" spans="1:5" x14ac:dyDescent="0.25">
      <c r="A40" t="s">
        <v>66</v>
      </c>
      <c r="B40">
        <v>-0.91299600000000003</v>
      </c>
      <c r="C40" t="s">
        <v>67</v>
      </c>
      <c r="E40">
        <v>7.097143</v>
      </c>
    </row>
    <row r="41" spans="1:5" x14ac:dyDescent="0.25">
      <c r="A41" t="s">
        <v>68</v>
      </c>
      <c r="B41">
        <v>1.3571169999999999</v>
      </c>
      <c r="C41" t="s">
        <v>69</v>
      </c>
      <c r="E41">
        <v>235.49510000000001</v>
      </c>
    </row>
    <row r="42" spans="1:5" x14ac:dyDescent="0.25">
      <c r="A42" t="s">
        <v>70</v>
      </c>
      <c r="B42">
        <v>5.0179999999999999E-3</v>
      </c>
    </row>
    <row r="44" spans="1:5" x14ac:dyDescent="0.25">
      <c r="A44" t="s">
        <v>71</v>
      </c>
    </row>
    <row r="45" spans="1:5" x14ac:dyDescent="0.25">
      <c r="A4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F17" sqref="F17"/>
    </sheetView>
  </sheetViews>
  <sheetFormatPr defaultRowHeight="15" x14ac:dyDescent="0.25"/>
  <cols>
    <col min="1" max="1" width="50.7109375" customWidth="1"/>
    <col min="2" max="2" width="9.5703125" bestFit="1" customWidth="1"/>
    <col min="3" max="4" width="9.28515625" bestFit="1" customWidth="1"/>
  </cols>
  <sheetData>
    <row r="1" spans="1:4" x14ac:dyDescent="0.25">
      <c r="A1" s="25" t="s">
        <v>93</v>
      </c>
      <c r="B1" s="26"/>
      <c r="C1" s="26"/>
      <c r="D1" s="26"/>
    </row>
    <row r="2" spans="1:4" x14ac:dyDescent="0.25">
      <c r="A2" s="25" t="s">
        <v>101</v>
      </c>
      <c r="B2" s="27"/>
      <c r="C2" s="27"/>
      <c r="D2" s="27"/>
    </row>
    <row r="3" spans="1:4" x14ac:dyDescent="0.25">
      <c r="A3" s="25" t="s">
        <v>94</v>
      </c>
      <c r="B3" s="27"/>
      <c r="C3" s="27"/>
      <c r="D3" s="27"/>
    </row>
    <row r="4" spans="1:4" x14ac:dyDescent="0.25">
      <c r="A4" s="25" t="s">
        <v>102</v>
      </c>
      <c r="B4" s="27"/>
      <c r="C4" s="27"/>
      <c r="D4" s="27"/>
    </row>
    <row r="5" spans="1:4" x14ac:dyDescent="0.25">
      <c r="A5" s="25" t="s">
        <v>95</v>
      </c>
      <c r="B5" s="27" t="s">
        <v>96</v>
      </c>
      <c r="C5" s="27" t="s">
        <v>97</v>
      </c>
      <c r="D5" s="27" t="s">
        <v>98</v>
      </c>
    </row>
    <row r="6" spans="1:4" x14ac:dyDescent="0.25">
      <c r="A6" s="25" t="s">
        <v>103</v>
      </c>
      <c r="B6" s="27">
        <v>10.1854</v>
      </c>
      <c r="C6" s="27">
        <v>5.5172100000000004</v>
      </c>
      <c r="D6" s="27">
        <v>2.9999999999999997E-8</v>
      </c>
    </row>
    <row r="7" spans="1:4" x14ac:dyDescent="0.25">
      <c r="A7" s="25" t="s">
        <v>104</v>
      </c>
      <c r="B7" s="27">
        <v>3.8584399999999999</v>
      </c>
      <c r="C7" s="27">
        <v>0.26006000000000001</v>
      </c>
      <c r="D7" s="27">
        <v>0.79479999999999995</v>
      </c>
    </row>
    <row r="8" spans="1:4" x14ac:dyDescent="0.25">
      <c r="A8" s="25" t="s">
        <v>105</v>
      </c>
      <c r="B8" s="27">
        <v>7.0233699999999999</v>
      </c>
      <c r="C8" s="27">
        <v>2.8898199999999998</v>
      </c>
      <c r="D8" s="27">
        <v>3.8999999999999998E-3</v>
      </c>
    </row>
    <row r="9" spans="1:4" x14ac:dyDescent="0.25">
      <c r="A9" s="25" t="s">
        <v>106</v>
      </c>
      <c r="B9" s="27">
        <v>4.4480500000000003</v>
      </c>
      <c r="C9" s="27">
        <v>0.74997999999999998</v>
      </c>
      <c r="D9" s="27">
        <v>0.45329999999999998</v>
      </c>
    </row>
    <row r="10" spans="1:4" x14ac:dyDescent="0.25">
      <c r="A10" s="25" t="s">
        <v>107</v>
      </c>
      <c r="B10" s="27">
        <v>7.1280099999999997</v>
      </c>
      <c r="C10" s="27">
        <v>2.9767700000000001</v>
      </c>
      <c r="D10" s="27">
        <v>2.8999999999999998E-3</v>
      </c>
    </row>
    <row r="11" spans="1:4" x14ac:dyDescent="0.25">
      <c r="A11" s="25" t="s">
        <v>108</v>
      </c>
      <c r="B11" s="27">
        <v>4.87378</v>
      </c>
      <c r="C11" s="27">
        <v>1.10372</v>
      </c>
      <c r="D11" s="27">
        <v>0.2697</v>
      </c>
    </row>
    <row r="12" spans="1:4" x14ac:dyDescent="0.25">
      <c r="A12" s="25" t="s">
        <v>170</v>
      </c>
      <c r="B12" s="27">
        <v>8.9562899999999992</v>
      </c>
      <c r="C12" s="27">
        <v>4.4958999999999998</v>
      </c>
      <c r="D12" s="27">
        <v>6.9999999999999999E-6</v>
      </c>
    </row>
    <row r="13" spans="1:4" x14ac:dyDescent="0.25">
      <c r="A13" s="25" t="s">
        <v>171</v>
      </c>
      <c r="B13" s="27">
        <v>11.7173</v>
      </c>
      <c r="C13" s="27">
        <v>6.7900099999999997</v>
      </c>
      <c r="D13" s="27">
        <v>9.9999999999999994E-12</v>
      </c>
    </row>
    <row r="14" spans="1:4" x14ac:dyDescent="0.25">
      <c r="A14" s="25" t="s">
        <v>109</v>
      </c>
      <c r="B14" s="27">
        <v>12.704599999999999</v>
      </c>
      <c r="C14" s="27">
        <v>7.61043</v>
      </c>
      <c r="D14" s="27">
        <v>2.9999999999999998E-14</v>
      </c>
    </row>
    <row r="15" spans="1:4" x14ac:dyDescent="0.25">
      <c r="A15" s="25" t="s">
        <v>110</v>
      </c>
      <c r="B15" s="27">
        <v>7.0133799999999997</v>
      </c>
      <c r="C15" s="27">
        <v>2.8815200000000001</v>
      </c>
      <c r="D15" s="27">
        <v>4.0000000000000001E-3</v>
      </c>
    </row>
    <row r="16" spans="1:4" x14ac:dyDescent="0.25">
      <c r="A16" s="25" t="s">
        <v>111</v>
      </c>
      <c r="B16" s="27">
        <v>5.2933199999999996</v>
      </c>
      <c r="C16" s="27">
        <v>1.45231</v>
      </c>
      <c r="D16" s="27">
        <v>0.1464</v>
      </c>
    </row>
    <row r="17" spans="1:4" x14ac:dyDescent="0.25">
      <c r="A17" s="25" t="s">
        <v>112</v>
      </c>
      <c r="B17" s="27">
        <v>7.1463400000000004</v>
      </c>
      <c r="C17" s="27">
        <v>2.992</v>
      </c>
      <c r="D17" s="27">
        <v>2.8E-3</v>
      </c>
    </row>
    <row r="18" spans="1:4" x14ac:dyDescent="0.25">
      <c r="A18" s="25" t="s">
        <v>113</v>
      </c>
      <c r="B18" s="27">
        <v>8.3239199999999993</v>
      </c>
      <c r="C18" s="27">
        <v>3.9704600000000001</v>
      </c>
      <c r="D18" s="27">
        <v>6.9999999999999994E-5</v>
      </c>
    </row>
    <row r="19" spans="1:4" x14ac:dyDescent="0.25">
      <c r="A19" s="25" t="s">
        <v>114</v>
      </c>
      <c r="B19" s="27">
        <v>7.0797400000000001</v>
      </c>
      <c r="C19" s="27">
        <v>2.9366599999999998</v>
      </c>
      <c r="D19" s="27">
        <v>3.3E-3</v>
      </c>
    </row>
    <row r="20" spans="1:4" x14ac:dyDescent="0.25">
      <c r="A20" s="25" t="s">
        <v>169</v>
      </c>
      <c r="B20" s="27">
        <v>10.019500000000001</v>
      </c>
      <c r="C20" s="27">
        <v>5.3793199999999999</v>
      </c>
      <c r="D20" s="27">
        <v>7.0000000000000005E-8</v>
      </c>
    </row>
    <row r="21" spans="1:4" x14ac:dyDescent="0.25">
      <c r="A21" s="25" t="s">
        <v>168</v>
      </c>
      <c r="B21" s="27">
        <v>3.7879100000000001</v>
      </c>
      <c r="C21" s="27">
        <v>0.20146</v>
      </c>
      <c r="D21" s="27">
        <v>0.84030000000000005</v>
      </c>
    </row>
    <row r="22" spans="1:4" x14ac:dyDescent="0.25">
      <c r="A22" t="s">
        <v>115</v>
      </c>
      <c r="B22" s="22">
        <v>4.0948500000000001</v>
      </c>
      <c r="C22" s="22">
        <v>0.45650000000000002</v>
      </c>
      <c r="D22" s="22">
        <v>0.64800000000000002</v>
      </c>
    </row>
    <row r="23" spans="1:4" x14ac:dyDescent="0.25">
      <c r="A23" t="s">
        <v>116</v>
      </c>
      <c r="B23" s="22">
        <v>8.2190499999999993</v>
      </c>
      <c r="C23" s="22">
        <v>3.8833199999999999</v>
      </c>
      <c r="D23" s="22">
        <v>1E-4</v>
      </c>
    </row>
    <row r="24" spans="1:4" x14ac:dyDescent="0.25">
      <c r="A24" t="s">
        <v>99</v>
      </c>
      <c r="B24" s="22">
        <v>4.4702000000000002</v>
      </c>
      <c r="C24" s="22">
        <v>0.76837999999999995</v>
      </c>
      <c r="D24" s="22">
        <v>0.44230000000000003</v>
      </c>
    </row>
    <row r="25" spans="1:4" x14ac:dyDescent="0.25">
      <c r="A25" t="s">
        <v>100</v>
      </c>
      <c r="B25" s="22">
        <v>5.5341199999999997</v>
      </c>
      <c r="C25" s="22">
        <v>1.65239</v>
      </c>
      <c r="D25" s="22">
        <v>9.8500000000000004E-2</v>
      </c>
    </row>
    <row r="26" spans="1:4" x14ac:dyDescent="0.25">
      <c r="A26" t="s">
        <v>172</v>
      </c>
      <c r="B26" s="22">
        <v>4.16099</v>
      </c>
      <c r="C26" s="22">
        <v>0.51144999999999996</v>
      </c>
      <c r="D26" s="22">
        <v>0.60899999999999999</v>
      </c>
    </row>
    <row r="27" spans="1:4" x14ac:dyDescent="0.25">
      <c r="A27" t="s">
        <v>163</v>
      </c>
      <c r="B27" s="22">
        <v>7.9973999999999998</v>
      </c>
      <c r="C27" s="22">
        <v>3.6991499999999999</v>
      </c>
      <c r="D27" s="22">
        <v>2.0000000000000001E-4</v>
      </c>
    </row>
    <row r="28" spans="1:4" x14ac:dyDescent="0.25">
      <c r="A28" t="s">
        <v>117</v>
      </c>
      <c r="B28" s="22">
        <v>7.8026900000000001</v>
      </c>
      <c r="C28" s="22">
        <v>3.5373600000000001</v>
      </c>
      <c r="D28" s="22">
        <v>4.0000000000000002E-4</v>
      </c>
    </row>
    <row r="29" spans="1:4" x14ac:dyDescent="0.25">
      <c r="A29" t="s">
        <v>118</v>
      </c>
      <c r="B29" s="22">
        <v>4.6854500000000003</v>
      </c>
      <c r="C29" s="22">
        <v>0.94723000000000002</v>
      </c>
      <c r="D29" s="22">
        <v>0.34350000000000003</v>
      </c>
    </row>
    <row r="30" spans="1:4" x14ac:dyDescent="0.25">
      <c r="A30" t="s">
        <v>165</v>
      </c>
      <c r="B30" s="22">
        <v>5.4878400000000003</v>
      </c>
      <c r="C30" s="22">
        <v>1.6139399999999999</v>
      </c>
      <c r="D30" s="22">
        <v>0.1065</v>
      </c>
    </row>
    <row r="31" spans="1:4" x14ac:dyDescent="0.25">
      <c r="A31" t="s">
        <v>164</v>
      </c>
      <c r="B31" s="22">
        <v>5.0586599999999997</v>
      </c>
      <c r="C31" s="22">
        <v>1.2573300000000001</v>
      </c>
      <c r="D31" s="22">
        <v>0.20860000000000001</v>
      </c>
    </row>
    <row r="32" spans="1:4" x14ac:dyDescent="0.25">
      <c r="A32" t="s">
        <v>119</v>
      </c>
      <c r="B32" s="22">
        <v>3.16751</v>
      </c>
      <c r="C32" s="22">
        <v>-0.31402999999999998</v>
      </c>
      <c r="D32" s="22">
        <v>0.75349999999999995</v>
      </c>
    </row>
    <row r="33" spans="1:4" x14ac:dyDescent="0.25">
      <c r="A33" t="s">
        <v>120</v>
      </c>
      <c r="B33" s="22">
        <v>5.5788599999999997</v>
      </c>
      <c r="C33" s="22">
        <v>1.68957</v>
      </c>
      <c r="D33" s="22">
        <v>9.11E-2</v>
      </c>
    </row>
    <row r="34" spans="1:4" x14ac:dyDescent="0.25">
      <c r="A34" t="s">
        <v>166</v>
      </c>
      <c r="B34" s="22">
        <v>2.4172799999999999</v>
      </c>
      <c r="C34" s="22">
        <v>-0.93740999999999997</v>
      </c>
      <c r="D34" s="22">
        <v>0.34849999999999998</v>
      </c>
    </row>
    <row r="35" spans="1:4" x14ac:dyDescent="0.25">
      <c r="A35" t="s">
        <v>167</v>
      </c>
      <c r="B35" s="22">
        <v>11.2798</v>
      </c>
      <c r="C35" s="22">
        <v>6.4264999999999999</v>
      </c>
      <c r="D35" s="22">
        <v>1E-10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G15" sqref="G15"/>
    </sheetView>
  </sheetViews>
  <sheetFormatPr defaultRowHeight="15" x14ac:dyDescent="0.25"/>
  <cols>
    <col min="1" max="1" width="14.85546875" customWidth="1"/>
    <col min="2" max="3" width="10.5703125" bestFit="1" customWidth="1"/>
    <col min="4" max="4" width="9.5703125" bestFit="1" customWidth="1"/>
    <col min="5" max="5" width="11.5703125" bestFit="1" customWidth="1"/>
    <col min="6" max="6" width="9.5703125" bestFit="1" customWidth="1"/>
    <col min="7" max="7" width="10.28515625" bestFit="1" customWidth="1"/>
    <col min="10" max="10" width="10.42578125" customWidth="1"/>
    <col min="11" max="11" width="10.7109375" customWidth="1"/>
    <col min="12" max="12" width="11" customWidth="1"/>
    <col min="13" max="13" width="11.140625" customWidth="1"/>
    <col min="14" max="14" width="10.5703125" customWidth="1"/>
    <col min="15" max="15" width="11.140625" customWidth="1"/>
  </cols>
  <sheetData>
    <row r="1" spans="1:15" x14ac:dyDescent="0.25">
      <c r="B1" s="24" t="s">
        <v>2</v>
      </c>
      <c r="C1" s="24" t="s">
        <v>13</v>
      </c>
      <c r="D1" s="24" t="s">
        <v>4</v>
      </c>
      <c r="E1" s="24" t="s">
        <v>14</v>
      </c>
      <c r="F1" s="24" t="s">
        <v>7</v>
      </c>
      <c r="G1" s="24" t="s">
        <v>78</v>
      </c>
      <c r="I1" s="29" t="s">
        <v>130</v>
      </c>
      <c r="J1" s="24" t="s">
        <v>131</v>
      </c>
      <c r="K1" s="24" t="s">
        <v>132</v>
      </c>
      <c r="L1" s="24" t="s">
        <v>133</v>
      </c>
      <c r="M1" s="24" t="s">
        <v>134</v>
      </c>
      <c r="N1" s="24" t="s">
        <v>135</v>
      </c>
      <c r="O1" s="24" t="s">
        <v>136</v>
      </c>
    </row>
    <row r="2" spans="1:15" x14ac:dyDescent="0.25">
      <c r="A2" t="s">
        <v>121</v>
      </c>
      <c r="B2" s="7">
        <v>0.24760499999999999</v>
      </c>
      <c r="C2" s="7">
        <v>7.8744370000000004</v>
      </c>
      <c r="D2" s="7">
        <v>1.0086459999999999</v>
      </c>
      <c r="E2" s="7">
        <v>14.17484</v>
      </c>
      <c r="F2" s="7">
        <v>1.414263</v>
      </c>
      <c r="G2" s="7">
        <v>-0.541184</v>
      </c>
      <c r="I2" s="29">
        <v>0</v>
      </c>
      <c r="J2" s="24">
        <v>-943.14099999999996</v>
      </c>
      <c r="K2" s="24" t="s">
        <v>137</v>
      </c>
      <c r="L2" s="24">
        <v>5.1513000000000003E-2</v>
      </c>
      <c r="M2" s="24">
        <v>14.061349999999999</v>
      </c>
      <c r="N2" s="24">
        <v>14.190469999999999</v>
      </c>
      <c r="O2" s="24">
        <v>14.11382</v>
      </c>
    </row>
    <row r="3" spans="1:15" x14ac:dyDescent="0.25">
      <c r="A3" t="s">
        <v>122</v>
      </c>
      <c r="B3" s="7">
        <v>0.23874000000000001</v>
      </c>
      <c r="C3" s="7">
        <v>7.6591329999999997</v>
      </c>
      <c r="D3" s="7">
        <v>0.96941100000000002</v>
      </c>
      <c r="E3" s="7">
        <v>16.184660000000001</v>
      </c>
      <c r="F3" s="7">
        <v>1.38</v>
      </c>
      <c r="G3" s="7">
        <v>-0.56999999999999995</v>
      </c>
      <c r="I3" s="29">
        <v>1</v>
      </c>
      <c r="J3" s="24">
        <v>722.20280000000002</v>
      </c>
      <c r="K3" s="24">
        <v>3157.9850000000001</v>
      </c>
      <c r="L3" s="30">
        <v>1.6900000000000001E-12</v>
      </c>
      <c r="M3" s="24">
        <v>-10.07708</v>
      </c>
      <c r="N3" s="24">
        <v>-9.1732150000000008</v>
      </c>
      <c r="O3" s="24">
        <v>-9.7097730000000002</v>
      </c>
    </row>
    <row r="4" spans="1:15" x14ac:dyDescent="0.25">
      <c r="A4" t="s">
        <v>123</v>
      </c>
      <c r="B4" s="7">
        <v>3.7897829999999999</v>
      </c>
      <c r="C4" s="7">
        <v>10.487819999999999</v>
      </c>
      <c r="D4" s="7">
        <v>2.2040679999999999</v>
      </c>
      <c r="E4" s="7">
        <v>32.903359999999999</v>
      </c>
      <c r="F4" s="7">
        <v>3.02</v>
      </c>
      <c r="G4" s="7">
        <v>0.99</v>
      </c>
      <c r="I4" s="29">
        <v>2</v>
      </c>
      <c r="J4" s="24">
        <v>836.66549999999995</v>
      </c>
      <c r="K4" s="24">
        <v>206.88079999999999</v>
      </c>
      <c r="L4" s="30">
        <v>5.3099999999999996E-13</v>
      </c>
      <c r="M4" s="24">
        <v>-11.23949</v>
      </c>
      <c r="N4" s="24">
        <v>-9.560886</v>
      </c>
      <c r="O4" s="24">
        <v>-10.55735</v>
      </c>
    </row>
    <row r="5" spans="1:15" x14ac:dyDescent="0.25">
      <c r="A5" t="s">
        <v>124</v>
      </c>
      <c r="B5" s="7">
        <v>-6.821936</v>
      </c>
      <c r="C5" s="7">
        <v>5.4731629999999996</v>
      </c>
      <c r="D5" s="7">
        <v>0.11855400000000001</v>
      </c>
      <c r="E5" s="7">
        <v>0.37950699999999998</v>
      </c>
      <c r="F5" s="7">
        <v>0.315</v>
      </c>
      <c r="G5" s="7">
        <v>-1.67</v>
      </c>
      <c r="I5" s="29">
        <v>3</v>
      </c>
      <c r="J5" s="24">
        <v>979.74350000000004</v>
      </c>
      <c r="K5" s="24">
        <v>245.88220000000001</v>
      </c>
      <c r="L5" s="24" t="s">
        <v>138</v>
      </c>
      <c r="M5" s="24" t="s">
        <v>139</v>
      </c>
      <c r="N5" s="24" t="s">
        <v>140</v>
      </c>
      <c r="O5" s="24" t="s">
        <v>141</v>
      </c>
    </row>
    <row r="6" spans="1:15" x14ac:dyDescent="0.25">
      <c r="A6" t="s">
        <v>125</v>
      </c>
      <c r="B6" s="7">
        <v>1.056664</v>
      </c>
      <c r="C6" s="7">
        <v>1.224604</v>
      </c>
      <c r="D6" s="7">
        <v>0.44623499999999999</v>
      </c>
      <c r="E6" s="7">
        <v>9.4722430000000006</v>
      </c>
      <c r="F6" s="7">
        <v>0.52586100000000002</v>
      </c>
      <c r="G6" s="7">
        <v>0.60945000000000005</v>
      </c>
      <c r="I6" s="29">
        <v>4</v>
      </c>
      <c r="J6" s="24">
        <v>1011.854</v>
      </c>
      <c r="K6" s="24">
        <v>52.32752</v>
      </c>
      <c r="L6" s="30">
        <v>1.18E-13</v>
      </c>
      <c r="M6" s="24">
        <v>-12.7682</v>
      </c>
      <c r="N6" s="24">
        <v>-9.5401179999999997</v>
      </c>
      <c r="O6" s="24">
        <v>-11.4564</v>
      </c>
    </row>
    <row r="7" spans="1:15" x14ac:dyDescent="0.25">
      <c r="A7" t="s">
        <v>126</v>
      </c>
      <c r="B7" s="7">
        <v>-0.99438400000000005</v>
      </c>
      <c r="C7" s="7">
        <v>0.60427799999999998</v>
      </c>
      <c r="D7" s="7">
        <v>0.60257000000000005</v>
      </c>
      <c r="E7" s="7">
        <v>0.13228899999999999</v>
      </c>
      <c r="F7" s="7">
        <v>0.264602</v>
      </c>
      <c r="G7" s="7">
        <v>0.35984500000000003</v>
      </c>
      <c r="I7" s="29">
        <v>5</v>
      </c>
      <c r="J7" s="24">
        <v>1041.1600000000001</v>
      </c>
      <c r="K7" s="24">
        <v>45.15316</v>
      </c>
      <c r="L7" s="30">
        <v>1.3299999999999999E-13</v>
      </c>
      <c r="M7" s="24">
        <v>-12.669029999999999</v>
      </c>
      <c r="N7" s="24">
        <v>-8.6662099999999995</v>
      </c>
      <c r="O7" s="24">
        <v>-11.042400000000001</v>
      </c>
    </row>
    <row r="8" spans="1:15" x14ac:dyDescent="0.25">
      <c r="A8" t="s">
        <v>127</v>
      </c>
      <c r="B8" s="7">
        <v>13.639099999999999</v>
      </c>
      <c r="C8" s="7">
        <v>2.9007179999999999</v>
      </c>
      <c r="D8" s="7">
        <v>2.9220860000000002</v>
      </c>
      <c r="E8" s="7">
        <v>2.101909</v>
      </c>
      <c r="F8" s="7">
        <v>2.9721730000000002</v>
      </c>
      <c r="G8" s="7">
        <v>2.4188670000000001</v>
      </c>
      <c r="I8" s="29">
        <v>6</v>
      </c>
      <c r="J8" s="24">
        <v>1066.6859999999999</v>
      </c>
      <c r="K8" s="24">
        <v>37.059919999999998</v>
      </c>
      <c r="L8" s="30">
        <v>1.61E-13</v>
      </c>
      <c r="M8" s="24">
        <v>-12.513859999999999</v>
      </c>
      <c r="N8" s="24">
        <v>-7.7362989999999998</v>
      </c>
      <c r="O8" s="24">
        <v>-10.57239</v>
      </c>
    </row>
    <row r="9" spans="1:15" x14ac:dyDescent="0.25">
      <c r="A9" t="s">
        <v>128</v>
      </c>
      <c r="B9" s="7">
        <v>0</v>
      </c>
      <c r="C9" s="7">
        <v>1.7619999999999999E-3</v>
      </c>
      <c r="D9" s="7">
        <v>1.856E-3</v>
      </c>
      <c r="E9" s="7">
        <v>2.2818000000000001E-2</v>
      </c>
      <c r="F9" s="7">
        <v>0.297873</v>
      </c>
      <c r="G9" s="7">
        <v>2.4969999999999999E-2</v>
      </c>
      <c r="I9" s="29">
        <v>7</v>
      </c>
      <c r="J9" s="24">
        <v>1091.039</v>
      </c>
      <c r="K9" s="24">
        <v>33.192900000000002</v>
      </c>
      <c r="L9" s="30">
        <v>2.02E-13</v>
      </c>
      <c r="M9" s="24">
        <v>-12.34132</v>
      </c>
      <c r="N9" s="24">
        <v>-6.7890180000000004</v>
      </c>
      <c r="O9" s="24">
        <v>-10.08502</v>
      </c>
    </row>
    <row r="10" spans="1:15" x14ac:dyDescent="0.25">
      <c r="A10" t="s">
        <v>129</v>
      </c>
      <c r="B10">
        <v>207</v>
      </c>
      <c r="C10">
        <v>207</v>
      </c>
      <c r="D10">
        <v>207</v>
      </c>
      <c r="E10">
        <v>207</v>
      </c>
      <c r="F10">
        <v>207</v>
      </c>
      <c r="G10">
        <v>207</v>
      </c>
      <c r="I10" s="29">
        <v>8</v>
      </c>
      <c r="J10" s="24">
        <v>1134.904</v>
      </c>
      <c r="K10" s="24" t="s">
        <v>142</v>
      </c>
      <c r="L10" s="30">
        <v>1.9300000000000001E-13</v>
      </c>
      <c r="M10" s="24">
        <v>-12.457839999999999</v>
      </c>
      <c r="N10" s="24">
        <v>-6.1307939999999999</v>
      </c>
      <c r="O10" s="24">
        <v>-9.8867039999999999</v>
      </c>
    </row>
    <row r="12" spans="1:15" x14ac:dyDescent="0.25">
      <c r="B12" s="7"/>
      <c r="C12" s="7"/>
      <c r="D12" s="7"/>
      <c r="E12" s="7"/>
      <c r="F12" s="7"/>
      <c r="G12" s="7"/>
    </row>
    <row r="13" spans="1:15" x14ac:dyDescent="0.25">
      <c r="B13" s="7"/>
      <c r="C13" s="7"/>
      <c r="D13" s="7"/>
      <c r="E13" s="7"/>
      <c r="F13" s="7"/>
      <c r="G13" s="7"/>
    </row>
    <row r="14" spans="1:15" x14ac:dyDescent="0.25">
      <c r="B14" s="7"/>
      <c r="C14" s="7"/>
      <c r="D14" s="7"/>
      <c r="E14" s="7"/>
      <c r="F14" s="7"/>
      <c r="G1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Akar unit</vt:lpstr>
      <vt:lpstr>Kointegrasi</vt:lpstr>
      <vt:lpstr>Hasil Estimasi</vt:lpstr>
      <vt:lpstr>Uji Kausalitas</vt:lpstr>
      <vt:lpstr>Statistik Deskriptif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Egi</dc:creator>
  <cp:lastModifiedBy>Egi</cp:lastModifiedBy>
  <dcterms:created xsi:type="dcterms:W3CDTF">2022-08-01T04:40:44Z</dcterms:created>
  <dcterms:modified xsi:type="dcterms:W3CDTF">2022-10-06T13:29:41Z</dcterms:modified>
</cp:coreProperties>
</file>