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1\Skripsi\Pelaksanaan penelitian\"/>
    </mc:Choice>
  </mc:AlternateContent>
  <xr:revisionPtr revIDLastSave="0" documentId="8_{6859CC05-544C-4C5D-A20B-3FB1A212E97A}" xr6:coauthVersionLast="47" xr6:coauthVersionMax="47" xr10:uidLastSave="{00000000-0000-0000-0000-000000000000}"/>
  <bookViews>
    <workbookView xWindow="-108" yWindow="-108" windowWidth="23256" windowHeight="12456" xr2:uid="{3F1EE731-4229-4335-8023-91A28E2C16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1" l="1"/>
  <c r="B42" i="1"/>
  <c r="I41" i="1"/>
  <c r="B41" i="1"/>
  <c r="I40" i="1"/>
  <c r="B40" i="1"/>
  <c r="I39" i="1"/>
  <c r="B39" i="1"/>
  <c r="I38" i="1"/>
  <c r="B38" i="1"/>
  <c r="I37" i="1"/>
  <c r="B37" i="1"/>
  <c r="I36" i="1"/>
  <c r="B36" i="1"/>
  <c r="I35" i="1"/>
  <c r="B35" i="1"/>
  <c r="I34" i="1"/>
  <c r="B34" i="1"/>
  <c r="I33" i="1"/>
  <c r="B33" i="1"/>
  <c r="I32" i="1"/>
  <c r="I42" i="1" s="1"/>
  <c r="B32" i="1"/>
  <c r="B44" i="1" s="1"/>
  <c r="I30" i="1"/>
  <c r="B30" i="1"/>
  <c r="I29" i="1"/>
  <c r="B29" i="1"/>
  <c r="D28" i="1"/>
  <c r="M27" i="1"/>
  <c r="L27" i="1"/>
  <c r="E27" i="1"/>
  <c r="D27" i="1"/>
</calcChain>
</file>

<file path=xl/sharedStrings.xml><?xml version="1.0" encoding="utf-8"?>
<sst xmlns="http://schemas.openxmlformats.org/spreadsheetml/2006/main" count="72" uniqueCount="59">
  <si>
    <t>Intervention Group</t>
  </si>
  <si>
    <t>Control Group</t>
  </si>
  <si>
    <t>Name</t>
  </si>
  <si>
    <t>Sex</t>
  </si>
  <si>
    <t>Age</t>
  </si>
  <si>
    <t>Pre-test</t>
  </si>
  <si>
    <t>Post-test</t>
  </si>
  <si>
    <t>Delta</t>
  </si>
  <si>
    <t>School</t>
  </si>
  <si>
    <t>MY</t>
  </si>
  <si>
    <t>MJ</t>
  </si>
  <si>
    <t>IN</t>
  </si>
  <si>
    <t>MA</t>
  </si>
  <si>
    <t>HN</t>
  </si>
  <si>
    <t>BA</t>
  </si>
  <si>
    <t xml:space="preserve">AL </t>
  </si>
  <si>
    <t>AT</t>
  </si>
  <si>
    <t>RS</t>
  </si>
  <si>
    <t>AR</t>
  </si>
  <si>
    <t>HB</t>
  </si>
  <si>
    <t>IA</t>
  </si>
  <si>
    <t>TF</t>
  </si>
  <si>
    <t>MF</t>
  </si>
  <si>
    <t>GE</t>
  </si>
  <si>
    <t>KM</t>
  </si>
  <si>
    <t>ND</t>
  </si>
  <si>
    <t>BZ</t>
  </si>
  <si>
    <t>AZ</t>
  </si>
  <si>
    <t>DS</t>
  </si>
  <si>
    <t>JV</t>
  </si>
  <si>
    <t>FA</t>
  </si>
  <si>
    <t>KR</t>
  </si>
  <si>
    <t>AS</t>
  </si>
  <si>
    <t xml:space="preserve">NA </t>
  </si>
  <si>
    <t>AB</t>
  </si>
  <si>
    <t>NS</t>
  </si>
  <si>
    <t>AK</t>
  </si>
  <si>
    <t>IM</t>
  </si>
  <si>
    <t>SR</t>
  </si>
  <si>
    <t>NR</t>
  </si>
  <si>
    <t>ZL</t>
  </si>
  <si>
    <t>BM</t>
  </si>
  <si>
    <t>KD</t>
  </si>
  <si>
    <t>KN</t>
  </si>
  <si>
    <t xml:space="preserve">AD </t>
  </si>
  <si>
    <t>CC</t>
  </si>
  <si>
    <t>RZ</t>
  </si>
  <si>
    <t>AI</t>
  </si>
  <si>
    <t>ZF</t>
  </si>
  <si>
    <t>RY</t>
  </si>
  <si>
    <t>FN</t>
  </si>
  <si>
    <t>AM</t>
  </si>
  <si>
    <t>FB</t>
  </si>
  <si>
    <t>IH</t>
  </si>
  <si>
    <t>Male</t>
  </si>
  <si>
    <t>Female</t>
  </si>
  <si>
    <t>Age 7</t>
  </si>
  <si>
    <t>Age 8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</si>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</sst>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D288E-620C-4EBA-A883-A2BF9528B9DD}">
  <dimension ref="A1:O44"/>
  <sheetViews>
    <sheetView tabSelected="1" topLeftCell="A4" workbookViewId="0">
      <selection activeCell="S10" sqref="S10"/>
    </sheetView>
  </sheetViews>
  <sheetFormatPr defaultRowHeight="14.4" x14ac:dyDescent="0.3"/>
  <sheetData>
    <row r="1" spans="1:15" ht="15.6" x14ac:dyDescent="0.3">
      <c r="A1" s="1" t="s">
        <v>0</v>
      </c>
      <c r="B1" s="1"/>
      <c r="C1" s="1"/>
      <c r="D1" s="1"/>
      <c r="E1" s="1"/>
      <c r="F1" s="1"/>
      <c r="G1" s="2"/>
      <c r="H1" s="2"/>
      <c r="I1" s="1" t="s">
        <v>1</v>
      </c>
      <c r="J1" s="1"/>
      <c r="K1" s="1"/>
      <c r="L1" s="1"/>
      <c r="M1" s="1"/>
      <c r="N1" s="1"/>
      <c r="O1" s="1"/>
    </row>
    <row r="2" spans="1:15" ht="16.2" thickBot="1" x14ac:dyDescent="0.3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2"/>
      <c r="I2" s="3" t="s">
        <v>2</v>
      </c>
      <c r="J2" s="3" t="s">
        <v>3</v>
      </c>
      <c r="K2" s="3" t="s">
        <v>4</v>
      </c>
      <c r="L2" s="3" t="s">
        <v>5</v>
      </c>
      <c r="M2" s="3" t="s">
        <v>6</v>
      </c>
      <c r="N2" s="3" t="s">
        <v>7</v>
      </c>
      <c r="O2" s="3" t="s">
        <v>8</v>
      </c>
    </row>
    <row r="3" spans="1:15" ht="16.2" thickBot="1" x14ac:dyDescent="0.35">
      <c r="A3" s="2" t="s">
        <v>9</v>
      </c>
      <c r="B3" s="3">
        <v>2</v>
      </c>
      <c r="C3" s="3">
        <v>7</v>
      </c>
      <c r="D3" s="3">
        <v>5</v>
      </c>
      <c r="E3" s="3">
        <v>13</v>
      </c>
      <c r="F3" s="3">
        <v>8</v>
      </c>
      <c r="G3" s="3">
        <v>5</v>
      </c>
      <c r="H3" s="2"/>
      <c r="I3" s="4" t="s">
        <v>10</v>
      </c>
      <c r="J3" s="5">
        <v>1</v>
      </c>
      <c r="K3" s="5">
        <v>15</v>
      </c>
      <c r="L3" s="5">
        <v>10</v>
      </c>
      <c r="M3" s="5">
        <v>21</v>
      </c>
      <c r="N3" s="3">
        <v>11</v>
      </c>
      <c r="O3" s="3">
        <v>1</v>
      </c>
    </row>
    <row r="4" spans="1:15" ht="16.2" thickBot="1" x14ac:dyDescent="0.35">
      <c r="A4" s="2" t="s">
        <v>11</v>
      </c>
      <c r="B4" s="3">
        <v>2</v>
      </c>
      <c r="C4" s="3">
        <v>8</v>
      </c>
      <c r="D4" s="3">
        <v>12</v>
      </c>
      <c r="E4" s="3">
        <v>28</v>
      </c>
      <c r="F4" s="3">
        <v>16</v>
      </c>
      <c r="G4" s="3">
        <v>5</v>
      </c>
      <c r="H4" s="2"/>
      <c r="I4" s="4" t="s">
        <v>12</v>
      </c>
      <c r="J4" s="5">
        <v>2</v>
      </c>
      <c r="K4" s="5">
        <v>9</v>
      </c>
      <c r="L4" s="5">
        <v>9</v>
      </c>
      <c r="M4" s="5">
        <v>17</v>
      </c>
      <c r="N4" s="3">
        <v>8</v>
      </c>
      <c r="O4" s="3">
        <v>1</v>
      </c>
    </row>
    <row r="5" spans="1:15" ht="16.2" thickBot="1" x14ac:dyDescent="0.35">
      <c r="A5" s="2" t="s">
        <v>13</v>
      </c>
      <c r="B5" s="3">
        <v>1</v>
      </c>
      <c r="C5" s="3">
        <v>12</v>
      </c>
      <c r="D5" s="3">
        <v>7</v>
      </c>
      <c r="E5" s="3">
        <v>16</v>
      </c>
      <c r="F5" s="3">
        <v>19</v>
      </c>
      <c r="G5" s="3">
        <v>5</v>
      </c>
      <c r="H5" s="2"/>
      <c r="I5" s="4" t="s">
        <v>14</v>
      </c>
      <c r="J5" s="5">
        <v>2</v>
      </c>
      <c r="K5" s="5">
        <v>8</v>
      </c>
      <c r="L5" s="5">
        <v>6</v>
      </c>
      <c r="M5" s="5">
        <v>12</v>
      </c>
      <c r="N5" s="3">
        <v>6</v>
      </c>
      <c r="O5" s="3">
        <v>1</v>
      </c>
    </row>
    <row r="6" spans="1:15" ht="16.2" thickBot="1" x14ac:dyDescent="0.35">
      <c r="A6" s="2" t="s">
        <v>15</v>
      </c>
      <c r="B6" s="3">
        <v>2</v>
      </c>
      <c r="C6" s="3">
        <v>7</v>
      </c>
      <c r="D6" s="3">
        <v>6</v>
      </c>
      <c r="E6" s="3">
        <v>20</v>
      </c>
      <c r="F6" s="3">
        <v>14</v>
      </c>
      <c r="G6" s="3">
        <v>6</v>
      </c>
      <c r="H6" s="2"/>
      <c r="I6" s="4" t="s">
        <v>16</v>
      </c>
      <c r="J6" s="5">
        <v>2</v>
      </c>
      <c r="K6" s="5">
        <v>16</v>
      </c>
      <c r="L6" s="5">
        <v>15</v>
      </c>
      <c r="M6" s="5">
        <v>28</v>
      </c>
      <c r="N6" s="3">
        <v>13</v>
      </c>
      <c r="O6" s="3">
        <v>1</v>
      </c>
    </row>
    <row r="7" spans="1:15" ht="16.2" thickBot="1" x14ac:dyDescent="0.35">
      <c r="A7" s="2" t="s">
        <v>17</v>
      </c>
      <c r="B7" s="3">
        <v>1</v>
      </c>
      <c r="C7" s="3">
        <v>15</v>
      </c>
      <c r="D7" s="3">
        <v>14</v>
      </c>
      <c r="E7" s="3">
        <v>26</v>
      </c>
      <c r="F7" s="3">
        <v>12</v>
      </c>
      <c r="G7" s="3">
        <v>4</v>
      </c>
      <c r="H7" s="2"/>
      <c r="I7" s="4" t="s">
        <v>18</v>
      </c>
      <c r="J7" s="5">
        <v>1</v>
      </c>
      <c r="K7" s="5">
        <v>12</v>
      </c>
      <c r="L7" s="5">
        <v>9</v>
      </c>
      <c r="M7" s="5">
        <v>15</v>
      </c>
      <c r="N7" s="3">
        <v>6</v>
      </c>
      <c r="O7" s="3">
        <v>1</v>
      </c>
    </row>
    <row r="8" spans="1:15" ht="16.2" thickBot="1" x14ac:dyDescent="0.35">
      <c r="A8" s="2" t="s">
        <v>19</v>
      </c>
      <c r="B8" s="3">
        <v>1</v>
      </c>
      <c r="C8" s="3">
        <v>16</v>
      </c>
      <c r="D8" s="3">
        <v>12</v>
      </c>
      <c r="E8" s="3">
        <v>34</v>
      </c>
      <c r="F8" s="3">
        <v>22</v>
      </c>
      <c r="G8" s="3">
        <v>4</v>
      </c>
      <c r="H8" s="2"/>
      <c r="I8" s="4" t="s">
        <v>20</v>
      </c>
      <c r="J8" s="5">
        <v>2</v>
      </c>
      <c r="K8" s="5">
        <v>9</v>
      </c>
      <c r="L8" s="5">
        <v>5</v>
      </c>
      <c r="M8" s="5">
        <v>11</v>
      </c>
      <c r="N8" s="3">
        <v>6</v>
      </c>
      <c r="O8" s="3">
        <v>1</v>
      </c>
    </row>
    <row r="9" spans="1:15" ht="16.2" thickBot="1" x14ac:dyDescent="0.35">
      <c r="A9" s="2" t="s">
        <v>21</v>
      </c>
      <c r="B9" s="3">
        <v>1</v>
      </c>
      <c r="C9" s="3">
        <v>10</v>
      </c>
      <c r="D9" s="3">
        <v>9</v>
      </c>
      <c r="E9" s="3">
        <v>25</v>
      </c>
      <c r="F9" s="3">
        <v>16</v>
      </c>
      <c r="G9" s="3">
        <v>3</v>
      </c>
      <c r="H9" s="2"/>
      <c r="I9" s="4" t="s">
        <v>22</v>
      </c>
      <c r="J9" s="5">
        <v>1</v>
      </c>
      <c r="K9" s="5">
        <v>10</v>
      </c>
      <c r="L9" s="5">
        <v>4</v>
      </c>
      <c r="M9" s="5">
        <v>9</v>
      </c>
      <c r="N9" s="3">
        <v>5</v>
      </c>
      <c r="O9" s="3">
        <v>1</v>
      </c>
    </row>
    <row r="10" spans="1:15" ht="16.2" thickBot="1" x14ac:dyDescent="0.35">
      <c r="A10" s="2" t="s">
        <v>23</v>
      </c>
      <c r="B10" s="3">
        <v>2</v>
      </c>
      <c r="C10" s="3">
        <v>7</v>
      </c>
      <c r="D10" s="3">
        <v>11</v>
      </c>
      <c r="E10" s="3">
        <v>22</v>
      </c>
      <c r="F10" s="3">
        <v>11</v>
      </c>
      <c r="G10" s="3">
        <v>1</v>
      </c>
      <c r="H10" s="2"/>
      <c r="I10" s="4" t="s">
        <v>24</v>
      </c>
      <c r="J10" s="5">
        <v>1</v>
      </c>
      <c r="K10" s="5">
        <v>13</v>
      </c>
      <c r="L10" s="5">
        <v>12</v>
      </c>
      <c r="M10" s="5">
        <v>23</v>
      </c>
      <c r="N10" s="3">
        <v>11</v>
      </c>
      <c r="O10" s="3">
        <v>1</v>
      </c>
    </row>
    <row r="11" spans="1:15" ht="16.2" thickBot="1" x14ac:dyDescent="0.35">
      <c r="A11" s="2" t="s">
        <v>25</v>
      </c>
      <c r="B11" s="3">
        <v>2</v>
      </c>
      <c r="C11" s="3">
        <v>8</v>
      </c>
      <c r="D11" s="3">
        <v>7</v>
      </c>
      <c r="E11" s="3">
        <v>28</v>
      </c>
      <c r="F11" s="3">
        <v>21</v>
      </c>
      <c r="G11" s="3">
        <v>1</v>
      </c>
      <c r="H11" s="2"/>
      <c r="I11" s="4" t="s">
        <v>26</v>
      </c>
      <c r="J11" s="5">
        <v>2</v>
      </c>
      <c r="K11" s="5">
        <v>10</v>
      </c>
      <c r="L11" s="5">
        <v>10</v>
      </c>
      <c r="M11" s="5">
        <v>17</v>
      </c>
      <c r="N11" s="3">
        <v>7</v>
      </c>
      <c r="O11" s="3">
        <v>1</v>
      </c>
    </row>
    <row r="12" spans="1:15" ht="16.2" thickBot="1" x14ac:dyDescent="0.35">
      <c r="A12" s="2" t="s">
        <v>27</v>
      </c>
      <c r="B12" s="3">
        <v>2</v>
      </c>
      <c r="C12" s="3">
        <v>8</v>
      </c>
      <c r="D12" s="3">
        <v>8</v>
      </c>
      <c r="E12" s="3">
        <v>26</v>
      </c>
      <c r="F12" s="3">
        <v>18</v>
      </c>
      <c r="G12" s="3">
        <v>1</v>
      </c>
      <c r="H12" s="2"/>
      <c r="I12" s="4" t="s">
        <v>28</v>
      </c>
      <c r="J12" s="5">
        <v>1</v>
      </c>
      <c r="K12" s="5">
        <v>17</v>
      </c>
      <c r="L12" s="5">
        <v>17</v>
      </c>
      <c r="M12" s="5">
        <v>35</v>
      </c>
      <c r="N12" s="3">
        <v>18</v>
      </c>
      <c r="O12" s="3">
        <v>1</v>
      </c>
    </row>
    <row r="13" spans="1:15" ht="16.2" thickBot="1" x14ac:dyDescent="0.35">
      <c r="A13" s="2" t="s">
        <v>29</v>
      </c>
      <c r="B13" s="3">
        <v>1</v>
      </c>
      <c r="C13" s="3">
        <v>9</v>
      </c>
      <c r="D13" s="3">
        <v>11</v>
      </c>
      <c r="E13" s="3">
        <v>21</v>
      </c>
      <c r="F13" s="3">
        <v>10</v>
      </c>
      <c r="G13" s="3">
        <v>1</v>
      </c>
      <c r="H13" s="2"/>
      <c r="I13" s="4" t="s">
        <v>30</v>
      </c>
      <c r="J13" s="5">
        <v>2</v>
      </c>
      <c r="K13" s="5">
        <v>12</v>
      </c>
      <c r="L13" s="5">
        <v>6</v>
      </c>
      <c r="M13" s="5">
        <v>16</v>
      </c>
      <c r="N13" s="3">
        <v>10</v>
      </c>
      <c r="O13" s="3">
        <v>1</v>
      </c>
    </row>
    <row r="14" spans="1:15" ht="16.2" thickBot="1" x14ac:dyDescent="0.35">
      <c r="A14" s="2" t="s">
        <v>31</v>
      </c>
      <c r="B14" s="3">
        <v>1</v>
      </c>
      <c r="C14" s="3">
        <v>10</v>
      </c>
      <c r="D14" s="3">
        <v>10</v>
      </c>
      <c r="E14" s="3">
        <v>33</v>
      </c>
      <c r="F14" s="3">
        <v>23</v>
      </c>
      <c r="G14" s="3">
        <v>1</v>
      </c>
      <c r="H14" s="2"/>
      <c r="I14" s="4" t="s">
        <v>32</v>
      </c>
      <c r="J14" s="5">
        <v>2</v>
      </c>
      <c r="K14" s="5">
        <v>14</v>
      </c>
      <c r="L14" s="5">
        <v>11</v>
      </c>
      <c r="M14" s="5">
        <v>23</v>
      </c>
      <c r="N14" s="3">
        <v>12</v>
      </c>
      <c r="O14" s="3">
        <v>1</v>
      </c>
    </row>
    <row r="15" spans="1:15" ht="16.2" thickBot="1" x14ac:dyDescent="0.35">
      <c r="A15" s="2" t="s">
        <v>18</v>
      </c>
      <c r="B15" s="3">
        <v>1</v>
      </c>
      <c r="C15" s="3">
        <v>9</v>
      </c>
      <c r="D15" s="3">
        <v>16</v>
      </c>
      <c r="E15" s="3">
        <v>27</v>
      </c>
      <c r="F15" s="3">
        <v>11</v>
      </c>
      <c r="G15" s="3">
        <v>1</v>
      </c>
      <c r="H15" s="2"/>
      <c r="I15" s="4" t="s">
        <v>33</v>
      </c>
      <c r="J15" s="5">
        <v>2</v>
      </c>
      <c r="K15" s="5">
        <v>8</v>
      </c>
      <c r="L15" s="5">
        <v>2</v>
      </c>
      <c r="M15" s="5">
        <v>13</v>
      </c>
      <c r="N15" s="3">
        <v>11</v>
      </c>
      <c r="O15" s="3">
        <v>1</v>
      </c>
    </row>
    <row r="16" spans="1:15" ht="16.2" thickBot="1" x14ac:dyDescent="0.35">
      <c r="A16" s="2" t="s">
        <v>34</v>
      </c>
      <c r="B16" s="3">
        <v>1</v>
      </c>
      <c r="C16" s="3">
        <v>11</v>
      </c>
      <c r="D16" s="3">
        <v>11</v>
      </c>
      <c r="E16" s="3">
        <v>25</v>
      </c>
      <c r="F16" s="3">
        <v>14</v>
      </c>
      <c r="G16" s="3">
        <v>1</v>
      </c>
      <c r="H16" s="2"/>
      <c r="I16" s="4" t="s">
        <v>35</v>
      </c>
      <c r="J16" s="5">
        <v>1</v>
      </c>
      <c r="K16" s="5">
        <v>13</v>
      </c>
      <c r="L16" s="5">
        <v>11</v>
      </c>
      <c r="M16" s="5">
        <v>24</v>
      </c>
      <c r="N16" s="3">
        <v>13</v>
      </c>
      <c r="O16" s="3">
        <v>1</v>
      </c>
    </row>
    <row r="17" spans="1:15" ht="16.2" thickBot="1" x14ac:dyDescent="0.35">
      <c r="A17" s="2" t="s">
        <v>36</v>
      </c>
      <c r="B17" s="3">
        <v>2</v>
      </c>
      <c r="C17" s="3">
        <v>13</v>
      </c>
      <c r="D17" s="3">
        <v>8</v>
      </c>
      <c r="E17" s="3">
        <v>20</v>
      </c>
      <c r="F17" s="3">
        <v>12</v>
      </c>
      <c r="G17" s="3">
        <v>1</v>
      </c>
      <c r="H17" s="2"/>
      <c r="I17" s="4" t="s">
        <v>37</v>
      </c>
      <c r="J17" s="5">
        <v>1</v>
      </c>
      <c r="K17" s="5">
        <v>13</v>
      </c>
      <c r="L17" s="5">
        <v>12</v>
      </c>
      <c r="M17" s="5">
        <v>27</v>
      </c>
      <c r="N17" s="3">
        <v>15</v>
      </c>
      <c r="O17" s="3">
        <v>1</v>
      </c>
    </row>
    <row r="18" spans="1:15" ht="16.2" thickBot="1" x14ac:dyDescent="0.35">
      <c r="A18" s="2" t="s">
        <v>38</v>
      </c>
      <c r="B18" s="3">
        <v>2</v>
      </c>
      <c r="C18" s="3">
        <v>10</v>
      </c>
      <c r="D18" s="3">
        <v>12</v>
      </c>
      <c r="E18" s="3">
        <v>26</v>
      </c>
      <c r="F18" s="3">
        <v>14</v>
      </c>
      <c r="G18" s="3">
        <v>1</v>
      </c>
      <c r="H18" s="2"/>
      <c r="I18" s="4" t="s">
        <v>39</v>
      </c>
      <c r="J18" s="5">
        <v>2</v>
      </c>
      <c r="K18" s="5">
        <v>15</v>
      </c>
      <c r="L18" s="5">
        <v>16</v>
      </c>
      <c r="M18" s="5">
        <v>28</v>
      </c>
      <c r="N18" s="3">
        <v>12</v>
      </c>
      <c r="O18" s="3">
        <v>4</v>
      </c>
    </row>
    <row r="19" spans="1:15" ht="16.2" thickBot="1" x14ac:dyDescent="0.35">
      <c r="A19" s="2" t="s">
        <v>40</v>
      </c>
      <c r="B19" s="3">
        <v>1</v>
      </c>
      <c r="C19" s="3">
        <v>11</v>
      </c>
      <c r="D19" s="3">
        <v>10</v>
      </c>
      <c r="E19" s="3">
        <v>23</v>
      </c>
      <c r="F19" s="3">
        <v>13</v>
      </c>
      <c r="G19" s="3">
        <v>1</v>
      </c>
      <c r="H19" s="2"/>
      <c r="I19" s="4" t="s">
        <v>41</v>
      </c>
      <c r="J19" s="5">
        <v>1</v>
      </c>
      <c r="K19" s="5">
        <v>10</v>
      </c>
      <c r="L19" s="5">
        <v>10</v>
      </c>
      <c r="M19" s="5">
        <v>19</v>
      </c>
      <c r="N19" s="3">
        <v>9</v>
      </c>
      <c r="O19" s="3">
        <v>6</v>
      </c>
    </row>
    <row r="20" spans="1:15" ht="16.2" thickBot="1" x14ac:dyDescent="0.35">
      <c r="A20" s="2" t="s">
        <v>42</v>
      </c>
      <c r="B20" s="3">
        <v>2</v>
      </c>
      <c r="C20" s="3">
        <v>11</v>
      </c>
      <c r="D20" s="3">
        <v>11</v>
      </c>
      <c r="E20" s="3">
        <v>33</v>
      </c>
      <c r="F20" s="3">
        <v>22</v>
      </c>
      <c r="G20" s="3">
        <v>1</v>
      </c>
      <c r="H20" s="2"/>
      <c r="I20" s="4" t="s">
        <v>43</v>
      </c>
      <c r="J20" s="5">
        <v>1</v>
      </c>
      <c r="K20" s="5">
        <v>12</v>
      </c>
      <c r="L20" s="5">
        <v>6</v>
      </c>
      <c r="M20" s="5">
        <v>17</v>
      </c>
      <c r="N20" s="3">
        <v>11</v>
      </c>
      <c r="O20" s="3">
        <v>3</v>
      </c>
    </row>
    <row r="21" spans="1:15" ht="16.2" thickBot="1" x14ac:dyDescent="0.35">
      <c r="A21" s="2" t="s">
        <v>44</v>
      </c>
      <c r="B21" s="3">
        <v>2</v>
      </c>
      <c r="C21" s="3">
        <v>12</v>
      </c>
      <c r="D21" s="3">
        <v>12</v>
      </c>
      <c r="E21" s="3">
        <v>23</v>
      </c>
      <c r="F21" s="3">
        <v>11</v>
      </c>
      <c r="G21" s="3">
        <v>1</v>
      </c>
      <c r="H21" s="2"/>
      <c r="I21" s="4" t="s">
        <v>45</v>
      </c>
      <c r="J21" s="5">
        <v>2</v>
      </c>
      <c r="K21" s="5">
        <v>13</v>
      </c>
      <c r="L21" s="5">
        <v>5</v>
      </c>
      <c r="M21" s="5">
        <v>12</v>
      </c>
      <c r="N21" s="3">
        <v>7</v>
      </c>
      <c r="O21" s="3">
        <v>3</v>
      </c>
    </row>
    <row r="22" spans="1:15" ht="16.2" thickBot="1" x14ac:dyDescent="0.35">
      <c r="A22" s="2" t="s">
        <v>46</v>
      </c>
      <c r="B22" s="3">
        <v>1</v>
      </c>
      <c r="C22" s="3">
        <v>14</v>
      </c>
      <c r="D22" s="3">
        <v>9</v>
      </c>
      <c r="E22" s="3">
        <v>25</v>
      </c>
      <c r="F22" s="3">
        <v>16</v>
      </c>
      <c r="G22" s="3">
        <v>1</v>
      </c>
      <c r="H22" s="2"/>
      <c r="I22" s="4" t="s">
        <v>47</v>
      </c>
      <c r="J22" s="5">
        <v>1</v>
      </c>
      <c r="K22" s="5">
        <v>12</v>
      </c>
      <c r="L22" s="5">
        <v>7</v>
      </c>
      <c r="M22" s="5">
        <v>17</v>
      </c>
      <c r="N22" s="3">
        <v>10</v>
      </c>
      <c r="O22" s="3">
        <v>3</v>
      </c>
    </row>
    <row r="23" spans="1:15" ht="16.2" thickBot="1" x14ac:dyDescent="0.35">
      <c r="A23" s="2" t="s">
        <v>48</v>
      </c>
      <c r="B23" s="3">
        <v>1</v>
      </c>
      <c r="C23" s="3">
        <v>15</v>
      </c>
      <c r="D23" s="3">
        <v>14</v>
      </c>
      <c r="E23" s="3">
        <v>36</v>
      </c>
      <c r="F23" s="3">
        <v>22</v>
      </c>
      <c r="G23" s="3">
        <v>1</v>
      </c>
      <c r="H23" s="2"/>
      <c r="I23" s="4" t="s">
        <v>49</v>
      </c>
      <c r="J23" s="5">
        <v>1</v>
      </c>
      <c r="K23" s="5">
        <v>10</v>
      </c>
      <c r="L23" s="5">
        <v>10</v>
      </c>
      <c r="M23" s="5">
        <v>25</v>
      </c>
      <c r="N23" s="3">
        <v>15</v>
      </c>
      <c r="O23" s="3">
        <v>3</v>
      </c>
    </row>
    <row r="24" spans="1:15" ht="16.2" thickBot="1" x14ac:dyDescent="0.35">
      <c r="A24" s="2" t="s">
        <v>50</v>
      </c>
      <c r="B24" s="3">
        <v>2</v>
      </c>
      <c r="C24" s="3">
        <v>15</v>
      </c>
      <c r="D24" s="3">
        <v>10</v>
      </c>
      <c r="E24" s="3">
        <v>29</v>
      </c>
      <c r="F24" s="3">
        <v>19</v>
      </c>
      <c r="G24" s="3">
        <v>1</v>
      </c>
      <c r="H24" s="2"/>
      <c r="I24" s="4" t="s">
        <v>51</v>
      </c>
      <c r="J24" s="5">
        <v>1</v>
      </c>
      <c r="K24" s="5">
        <v>11</v>
      </c>
      <c r="L24" s="5">
        <v>11</v>
      </c>
      <c r="M24" s="5">
        <v>23</v>
      </c>
      <c r="N24" s="3">
        <v>12</v>
      </c>
      <c r="O24" s="3">
        <v>2</v>
      </c>
    </row>
    <row r="25" spans="1:15" ht="16.2" thickBot="1" x14ac:dyDescent="0.35">
      <c r="A25" s="2" t="s">
        <v>52</v>
      </c>
      <c r="B25" s="3">
        <v>1</v>
      </c>
      <c r="C25" s="3">
        <v>18</v>
      </c>
      <c r="D25" s="3">
        <v>12</v>
      </c>
      <c r="E25" s="3">
        <v>21</v>
      </c>
      <c r="F25" s="3">
        <v>9</v>
      </c>
      <c r="G25" s="3">
        <v>1</v>
      </c>
      <c r="H25" s="2"/>
      <c r="I25" s="4" t="s">
        <v>13</v>
      </c>
      <c r="J25" s="5">
        <v>1</v>
      </c>
      <c r="K25" s="5">
        <v>11</v>
      </c>
      <c r="L25" s="5">
        <v>12</v>
      </c>
      <c r="M25" s="5">
        <v>26</v>
      </c>
      <c r="N25" s="3">
        <v>14</v>
      </c>
      <c r="O25" s="3">
        <v>2</v>
      </c>
    </row>
    <row r="26" spans="1:15" ht="16.2" thickBot="1" x14ac:dyDescent="0.35">
      <c r="A26" s="2" t="s">
        <v>51</v>
      </c>
      <c r="B26" s="3">
        <v>2</v>
      </c>
      <c r="C26" s="3">
        <v>17</v>
      </c>
      <c r="D26" s="3">
        <v>15</v>
      </c>
      <c r="E26" s="3">
        <v>37</v>
      </c>
      <c r="F26" s="3">
        <v>22</v>
      </c>
      <c r="G26" s="3">
        <v>1</v>
      </c>
      <c r="H26" s="2"/>
      <c r="I26" s="4" t="s">
        <v>53</v>
      </c>
      <c r="J26" s="5">
        <v>1</v>
      </c>
      <c r="K26" s="5">
        <v>10</v>
      </c>
      <c r="L26" s="5">
        <v>7</v>
      </c>
      <c r="M26" s="5">
        <v>15</v>
      </c>
      <c r="N26" s="3">
        <v>8</v>
      </c>
      <c r="O26" s="3">
        <v>2</v>
      </c>
    </row>
    <row r="27" spans="1:15" ht="15.6" x14ac:dyDescent="0.3">
      <c r="A27" s="2"/>
      <c r="B27" s="2"/>
      <c r="C27" s="2"/>
      <c r="D27" s="2">
        <f>AVERAGE(D3:D26)</f>
        <v>10.5</v>
      </c>
      <c r="E27" s="2">
        <f>AVERAGE(E3:E26)</f>
        <v>25.708333333333332</v>
      </c>
      <c r="F27" s="2"/>
      <c r="G27" s="2"/>
      <c r="H27" s="2"/>
      <c r="I27" s="2"/>
      <c r="J27" s="2"/>
      <c r="K27" s="2"/>
      <c r="L27" s="2">
        <f>AVERAGE(L3:L26)</f>
        <v>9.2916666666666661</v>
      </c>
      <c r="M27" s="2">
        <f>AVERAGE(M3:M26)</f>
        <v>19.708333333333332</v>
      </c>
      <c r="N27" s="2"/>
      <c r="O27" s="2"/>
    </row>
    <row r="28" spans="1:15" ht="15.6" x14ac:dyDescent="0.3">
      <c r="A28" s="2"/>
      <c r="B28" s="2"/>
      <c r="C28" s="2"/>
      <c r="D28" s="1">
        <f>DELTA(E27,D27)</f>
        <v>0</v>
      </c>
      <c r="E28" s="1"/>
      <c r="F28" s="2"/>
      <c r="G28" s="2"/>
      <c r="H28" s="2"/>
      <c r="I28" s="2"/>
      <c r="J28" s="2"/>
      <c r="K28" s="2"/>
      <c r="L28" s="1"/>
      <c r="M28" s="1"/>
      <c r="N28" s="2"/>
      <c r="O28" s="2"/>
    </row>
    <row r="29" spans="1:15" ht="15.6" x14ac:dyDescent="0.3">
      <c r="A29" s="2" t="s">
        <v>54</v>
      </c>
      <c r="B29" s="2">
        <f>COUNTIF(B3:B26,1)</f>
        <v>12</v>
      </c>
      <c r="C29" s="2"/>
      <c r="D29" s="2"/>
      <c r="E29" s="2"/>
      <c r="F29" s="2"/>
      <c r="G29" s="2"/>
      <c r="H29" s="2" t="s">
        <v>54</v>
      </c>
      <c r="I29" s="2">
        <f>COUNTIF(J3:J26,1)</f>
        <v>14</v>
      </c>
      <c r="J29" s="2"/>
      <c r="K29" s="2"/>
      <c r="L29" s="2"/>
      <c r="M29" s="2"/>
      <c r="N29" s="2"/>
      <c r="O29" s="2"/>
    </row>
    <row r="30" spans="1:15" ht="15.6" x14ac:dyDescent="0.3">
      <c r="A30" s="2" t="s">
        <v>55</v>
      </c>
      <c r="B30" s="2">
        <f>COUNTIF(B3:B26,"2")</f>
        <v>12</v>
      </c>
      <c r="C30" s="2"/>
      <c r="D30" s="2"/>
      <c r="E30" s="2"/>
      <c r="F30" s="2"/>
      <c r="G30" s="2"/>
      <c r="H30" s="2" t="s">
        <v>55</v>
      </c>
      <c r="I30" s="2">
        <f>COUNTIF(J3:J26,2)</f>
        <v>10</v>
      </c>
      <c r="J30" s="2"/>
      <c r="K30" s="2"/>
      <c r="L30" s="2"/>
      <c r="M30" s="2"/>
      <c r="N30" s="2"/>
      <c r="O30" s="2"/>
    </row>
    <row r="31" spans="1:15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5.6" x14ac:dyDescent="0.3">
      <c r="A32" s="6" t="s">
        <v>56</v>
      </c>
      <c r="B32" s="2">
        <f>COUNTIF(C3:C26,7)</f>
        <v>3</v>
      </c>
      <c r="C32" s="2"/>
      <c r="D32" s="2"/>
      <c r="E32" s="2"/>
      <c r="F32" s="2"/>
      <c r="G32" s="2"/>
      <c r="H32" s="6" t="s">
        <v>57</v>
      </c>
      <c r="I32" s="2">
        <f>COUNTIF(K3:K26,8)</f>
        <v>2</v>
      </c>
      <c r="J32" s="2"/>
      <c r="K32" s="2"/>
      <c r="L32" s="2"/>
      <c r="M32" s="2"/>
      <c r="N32" s="2"/>
      <c r="O32" s="2"/>
    </row>
    <row r="33" spans="1:15" ht="15.6" x14ac:dyDescent="0.3">
      <c r="A33" s="2">
        <v>8</v>
      </c>
      <c r="B33" s="2">
        <f>COUNTIF(C3:C26,8)</f>
        <v>3</v>
      </c>
      <c r="C33" s="2"/>
      <c r="D33" s="2"/>
      <c r="E33" s="2"/>
      <c r="F33" s="2"/>
      <c r="G33" s="2"/>
      <c r="H33" s="2">
        <v>9</v>
      </c>
      <c r="I33" s="2">
        <f>COUNTIF(K3:K26,9)</f>
        <v>2</v>
      </c>
      <c r="J33" s="2"/>
      <c r="K33" s="2"/>
      <c r="L33" s="2"/>
      <c r="M33" s="2"/>
      <c r="N33" s="2"/>
      <c r="O33" s="2"/>
    </row>
    <row r="34" spans="1:15" ht="15.6" x14ac:dyDescent="0.3">
      <c r="A34" s="2">
        <v>9</v>
      </c>
      <c r="B34" s="2">
        <f>COUNTIF(C3:C26,9)</f>
        <v>2</v>
      </c>
      <c r="C34" s="2"/>
      <c r="D34" s="2"/>
      <c r="E34" s="2"/>
      <c r="F34" s="2"/>
      <c r="G34" s="2"/>
      <c r="H34" s="2">
        <v>10</v>
      </c>
      <c r="I34" s="2">
        <f>COUNTIF(K3:K26,10)</f>
        <v>5</v>
      </c>
      <c r="J34" s="2"/>
      <c r="K34" s="2"/>
      <c r="L34" s="2"/>
      <c r="M34" s="2"/>
      <c r="N34" s="2"/>
      <c r="O34" s="2"/>
    </row>
    <row r="35" spans="1:15" ht="15.6" x14ac:dyDescent="0.3">
      <c r="A35" s="2">
        <v>10</v>
      </c>
      <c r="B35" s="2">
        <f>COUNTIF(C3:C26,10)</f>
        <v>3</v>
      </c>
      <c r="C35" s="2"/>
      <c r="D35" s="2"/>
      <c r="E35" s="2"/>
      <c r="F35" s="2"/>
      <c r="G35" s="2"/>
      <c r="H35" s="2">
        <v>11</v>
      </c>
      <c r="I35" s="2">
        <f>COUNTIF(K3:K26,11)</f>
        <v>2</v>
      </c>
      <c r="J35" s="2"/>
      <c r="K35" s="2"/>
      <c r="L35" s="2"/>
      <c r="M35" s="2"/>
      <c r="N35" s="2"/>
      <c r="O35" s="2"/>
    </row>
    <row r="36" spans="1:15" ht="15.6" x14ac:dyDescent="0.3">
      <c r="A36" s="2">
        <v>11</v>
      </c>
      <c r="B36" s="2">
        <f>COUNTIF(C3:C26,11)</f>
        <v>3</v>
      </c>
      <c r="C36" s="2"/>
      <c r="D36" s="2"/>
      <c r="E36" s="2"/>
      <c r="F36" s="2"/>
      <c r="G36" s="2"/>
      <c r="H36" s="2">
        <v>12</v>
      </c>
      <c r="I36" s="2">
        <f>COUNTIF(K3:K26,12)</f>
        <v>4</v>
      </c>
      <c r="J36" s="2"/>
      <c r="K36" s="2"/>
      <c r="L36" s="2"/>
      <c r="M36" s="2"/>
      <c r="N36" s="2"/>
      <c r="O36" s="2"/>
    </row>
    <row r="37" spans="1:15" ht="15.6" x14ac:dyDescent="0.3">
      <c r="A37" s="2">
        <v>12</v>
      </c>
      <c r="B37" s="2">
        <f>COUNTIF(C3:C26,12)</f>
        <v>2</v>
      </c>
      <c r="C37" s="2"/>
      <c r="D37" s="2"/>
      <c r="E37" s="2"/>
      <c r="F37" s="2"/>
      <c r="G37" s="2"/>
      <c r="H37" s="2">
        <v>13</v>
      </c>
      <c r="I37" s="2">
        <f>COUNTIF(K3:K26,13)</f>
        <v>4</v>
      </c>
      <c r="J37" s="2"/>
      <c r="K37" s="2"/>
      <c r="L37" s="2"/>
      <c r="M37" s="2"/>
      <c r="N37" s="2"/>
      <c r="O37" s="2"/>
    </row>
    <row r="38" spans="1:15" ht="15.6" x14ac:dyDescent="0.3">
      <c r="A38" s="2">
        <v>13</v>
      </c>
      <c r="B38" s="2">
        <f>COUNTIF(C3:C26,13)</f>
        <v>1</v>
      </c>
      <c r="C38" s="2"/>
      <c r="D38" s="2"/>
      <c r="E38" s="2"/>
      <c r="F38" s="2"/>
      <c r="G38" s="2"/>
      <c r="H38" s="2">
        <v>14</v>
      </c>
      <c r="I38" s="2">
        <f>COUNTIF(K3:K26,14)</f>
        <v>1</v>
      </c>
      <c r="J38" s="2"/>
      <c r="K38" s="2"/>
      <c r="L38" s="2"/>
      <c r="M38" s="2"/>
      <c r="N38" s="2"/>
      <c r="O38" s="2"/>
    </row>
    <row r="39" spans="1:15" ht="15.6" x14ac:dyDescent="0.3">
      <c r="A39" s="2">
        <v>14</v>
      </c>
      <c r="B39" s="2">
        <f>COUNTIF(C3:C26,14)</f>
        <v>1</v>
      </c>
      <c r="C39" s="2"/>
      <c r="D39" s="2"/>
      <c r="E39" s="2"/>
      <c r="F39" s="2"/>
      <c r="G39" s="2"/>
      <c r="H39" s="2">
        <v>15</v>
      </c>
      <c r="I39" s="2">
        <f>COUNTIF(K3:K26,15)</f>
        <v>2</v>
      </c>
      <c r="J39" s="2"/>
      <c r="K39" s="2"/>
      <c r="L39" s="2"/>
      <c r="M39" s="2"/>
      <c r="N39" s="2"/>
      <c r="O39" s="2"/>
    </row>
    <row r="40" spans="1:15" ht="15.6" x14ac:dyDescent="0.3">
      <c r="A40" s="2">
        <v>15</v>
      </c>
      <c r="B40" s="2">
        <f>COUNTIF(C3:C26,15)</f>
        <v>3</v>
      </c>
      <c r="C40" s="2"/>
      <c r="D40" s="2"/>
      <c r="E40" s="2"/>
      <c r="F40" s="2"/>
      <c r="G40" s="2"/>
      <c r="H40" s="2">
        <v>16</v>
      </c>
      <c r="I40" s="2">
        <f>COUNTIF(K3:K26,16)</f>
        <v>1</v>
      </c>
      <c r="J40" s="2"/>
      <c r="K40" s="2"/>
      <c r="L40" s="2"/>
      <c r="M40" s="2"/>
      <c r="N40" s="2"/>
      <c r="O40" s="2"/>
    </row>
    <row r="41" spans="1:15" ht="15.6" x14ac:dyDescent="0.3">
      <c r="A41" s="2">
        <v>16</v>
      </c>
      <c r="B41" s="2">
        <f>COUNTIF(C3:C26,16)</f>
        <v>1</v>
      </c>
      <c r="C41" s="2"/>
      <c r="D41" s="2"/>
      <c r="E41" s="2"/>
      <c r="F41" s="2"/>
      <c r="G41" s="2"/>
      <c r="H41" s="2">
        <v>17</v>
      </c>
      <c r="I41" s="2">
        <f>COUNTIF(K3:K26,17)</f>
        <v>1</v>
      </c>
      <c r="J41" s="2"/>
      <c r="K41" s="2"/>
      <c r="L41" s="2"/>
      <c r="M41" s="2"/>
      <c r="N41" s="2"/>
      <c r="O41" s="2"/>
    </row>
    <row r="42" spans="1:15" ht="15.6" x14ac:dyDescent="0.3">
      <c r="A42" s="2">
        <v>17</v>
      </c>
      <c r="B42" s="2">
        <f>COUNTIF(C3:C26,17)</f>
        <v>1</v>
      </c>
      <c r="C42" s="2"/>
      <c r="D42" s="2"/>
      <c r="E42" s="2"/>
      <c r="F42" s="2"/>
      <c r="G42" s="2"/>
      <c r="H42" s="6" t="s">
        <v>58</v>
      </c>
      <c r="I42" s="2">
        <f>SUM(I32:I41)</f>
        <v>24</v>
      </c>
      <c r="J42" s="2"/>
      <c r="K42" s="2"/>
      <c r="L42" s="2"/>
      <c r="M42" s="2"/>
      <c r="N42" s="2"/>
      <c r="O42" s="2"/>
    </row>
    <row r="43" spans="1:15" ht="15.6" x14ac:dyDescent="0.3">
      <c r="A43" s="2">
        <v>18</v>
      </c>
      <c r="B43" s="2">
        <f>COUNTIF(C3:C26,18)</f>
        <v>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5.6" x14ac:dyDescent="0.3">
      <c r="A44" s="6" t="s">
        <v>58</v>
      </c>
      <c r="B44" s="2">
        <f>SUM(B32:B43)</f>
        <v>24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</sheetData>
  <mergeCells count="4">
    <mergeCell ref="A1:F1"/>
    <mergeCell ref="I1:O1"/>
    <mergeCell ref="D28:E28"/>
    <mergeCell ref="L28:M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Lulua Fadlila</dc:creator>
  <cp:lastModifiedBy>Lulua Fadlila</cp:lastModifiedBy>
  <dcterms:created xsi:type="dcterms:W3CDTF">2025-05-23T12:55:37Z</dcterms:created>
  <dcterms:modified xsi:type="dcterms:W3CDTF">2025-05-23T12:59:30Z</dcterms:modified>
</cp:coreProperties>
</file>